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25" activeTab="0"/>
  </bookViews>
  <sheets>
    <sheet name="Ond - 12" sheetId="1" r:id="rId1"/>
    <sheet name="Ond - 14" sheetId="2" r:id="rId2"/>
    <sheet name="Ond - 16" sheetId="3" r:id="rId3"/>
    <sheet name="Ond - 18" sheetId="4" r:id="rId4"/>
    <sheet name="Long Ond Espoirs" sheetId="5" r:id="rId5"/>
    <sheet name="Benjamins" sheetId="6" r:id="rId6"/>
    <sheet name="Minimes" sheetId="7" r:id="rId7"/>
    <sheet name="Cadets" sheetId="8" r:id="rId8"/>
    <sheet name="Juniors" sheetId="9" r:id="rId9"/>
    <sheet name="Longboard Espoirs" sheetId="10" r:id="rId10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<sst xmlns="http://schemas.openxmlformats.org/spreadsheetml/2006/main" count="358" uniqueCount="120">
  <si>
    <t>Rang</t>
  </si>
  <si>
    <t>Nom</t>
  </si>
  <si>
    <t>Club</t>
  </si>
  <si>
    <t>Hendaye bidassoa surf club</t>
  </si>
  <si>
    <t>Biarritz association surf clubs</t>
  </si>
  <si>
    <t>Place</t>
  </si>
  <si>
    <t>Points</t>
  </si>
  <si>
    <t>Bidarteko surf club</t>
  </si>
  <si>
    <t>COCAGNE Jean</t>
  </si>
  <si>
    <t>LARRONDO Tom</t>
  </si>
  <si>
    <t>LOPEZ ARZAC Iban</t>
  </si>
  <si>
    <t>MADINA Inigo</t>
  </si>
  <si>
    <t>Anglet Surf Club</t>
  </si>
  <si>
    <t>Total points      
(2 meilleurs résultats)</t>
  </si>
  <si>
    <t>FORET Kytann</t>
  </si>
  <si>
    <t>RIPERT Lou</t>
  </si>
  <si>
    <t>Total</t>
  </si>
  <si>
    <t>Points 1</t>
  </si>
  <si>
    <t>Points 2</t>
  </si>
  <si>
    <t>OYHARCABAL Mariam</t>
  </si>
  <si>
    <t>FORT Lou</t>
  </si>
  <si>
    <t>KEROUANTON Gabi</t>
  </si>
  <si>
    <t>Bidarteko Surf Club</t>
  </si>
  <si>
    <t>CATTEAU Bazil</t>
  </si>
  <si>
    <t>LEICEAGA Sarah</t>
  </si>
  <si>
    <t>RIPERT Iban</t>
  </si>
  <si>
    <t>ALLARD Gaspard</t>
  </si>
  <si>
    <t>FANUELE Kelian</t>
  </si>
  <si>
    <t>PAULET Juliette</t>
  </si>
  <si>
    <t>ATCHOARENA Xan</t>
  </si>
  <si>
    <t>PAILLOT Raphael</t>
  </si>
  <si>
    <t>LOUSTAU LASPLACES Paul</t>
  </si>
  <si>
    <t>CHARRIAUD Peio</t>
  </si>
  <si>
    <t>CAZERES Peio</t>
  </si>
  <si>
    <t>HIRIGOYEN Clara</t>
  </si>
  <si>
    <t>LARRALDE Noa</t>
  </si>
  <si>
    <t>COCAGNE Blanche</t>
  </si>
  <si>
    <t>VIEUGE Margaux</t>
  </si>
  <si>
    <t>BARRIERE Philippine</t>
  </si>
  <si>
    <t>SAMARCQ Lou</t>
  </si>
  <si>
    <t>FAGALDE Charlotte</t>
  </si>
  <si>
    <t>ROUSSEAU Esteban</t>
  </si>
  <si>
    <t>MAUROUX Julie</t>
  </si>
  <si>
    <t>MARTINELLY Malo</t>
  </si>
  <si>
    <t xml:space="preserve">CASADEBAIGT Anton </t>
  </si>
  <si>
    <t>Championnat Départemental</t>
  </si>
  <si>
    <t>Abs</t>
  </si>
  <si>
    <t>PORTILLA Raony</t>
  </si>
  <si>
    <t>RIHOUEY MASUREL Jean Baptiste</t>
  </si>
  <si>
    <t>PLATEAU Nicolas</t>
  </si>
  <si>
    <t>PORTILLA Teiva</t>
  </si>
  <si>
    <t>BECERRA Maxence</t>
  </si>
  <si>
    <t>BERTIERE Lorea</t>
  </si>
  <si>
    <t xml:space="preserve">HIRIGOYEN Lily </t>
  </si>
  <si>
    <t>OYARZABAL Kailani</t>
  </si>
  <si>
    <t>MARTINEZ DANJOU Leila</t>
  </si>
  <si>
    <t>MILHAC Noah</t>
  </si>
  <si>
    <t>COURTOIS Tim</t>
  </si>
  <si>
    <t>Bascs</t>
  </si>
  <si>
    <t>Bidassoa Surf Club</t>
  </si>
  <si>
    <t>BLANQUART Jean</t>
  </si>
  <si>
    <t>FANCHON Jules</t>
  </si>
  <si>
    <t>AILLERIE Come</t>
  </si>
  <si>
    <t>MERLE Léo</t>
  </si>
  <si>
    <t>MALBET Emile</t>
  </si>
  <si>
    <t>Open Territorial</t>
  </si>
  <si>
    <t>GUILLEMIN Elijah</t>
  </si>
  <si>
    <t xml:space="preserve">LADERRIERE Louis </t>
  </si>
  <si>
    <t xml:space="preserve">WILLS Theo </t>
  </si>
  <si>
    <t>RODRIGUEZ ALBENIZ Alai</t>
  </si>
  <si>
    <t>LAOBATO Unai</t>
  </si>
  <si>
    <t>HOCH Noah</t>
  </si>
  <si>
    <t>DABAT Iker</t>
  </si>
  <si>
    <t>GALZACORTA Enai</t>
  </si>
  <si>
    <t xml:space="preserve">MALLOR Benjamin </t>
  </si>
  <si>
    <t>SOUSA Gaston</t>
  </si>
  <si>
    <t>STRAETZ Tristan</t>
  </si>
  <si>
    <t xml:space="preserve">VIEUGE Malone </t>
  </si>
  <si>
    <t xml:space="preserve">JACQUEMIN Basile </t>
  </si>
  <si>
    <t>LAGAN Ilan</t>
  </si>
  <si>
    <t>LADERRIERE Clément</t>
  </si>
  <si>
    <t xml:space="preserve">VERDIERE Mathis </t>
  </si>
  <si>
    <t xml:space="preserve">ESPIN Pierre </t>
  </si>
  <si>
    <t>MARTINELLY Gabin</t>
  </si>
  <si>
    <t>DUMEAU Emile</t>
  </si>
  <si>
    <t>GATO Ethan</t>
  </si>
  <si>
    <t>MACHETTO Niels</t>
  </si>
  <si>
    <t>REMMER Kim</t>
  </si>
  <si>
    <t>SARTHOU LAVIGNE Hyppolite</t>
  </si>
  <si>
    <t>MADINA Matéo</t>
  </si>
  <si>
    <t>GAUTIER Timothe</t>
  </si>
  <si>
    <t>LEBRETON Thomas</t>
  </si>
  <si>
    <t>URBAN Paul Alexis</t>
  </si>
  <si>
    <t>1er OT
Anglet</t>
  </si>
  <si>
    <t>Classement Benjamins Ondines 2022</t>
  </si>
  <si>
    <t>2nd OT
Anglet</t>
  </si>
  <si>
    <t>1er OT
Lafitenia</t>
  </si>
  <si>
    <t>2nd OT
Bidart</t>
  </si>
  <si>
    <t>2nd OT
Biarritz</t>
  </si>
  <si>
    <t>1er OT 
Anglet</t>
  </si>
  <si>
    <t>Classement Minimes Ondines 2022</t>
  </si>
  <si>
    <t>Classement Cadets Ondines 2022</t>
  </si>
  <si>
    <t>Classement Juniors Ondines 2022</t>
  </si>
  <si>
    <t>Classement Longboard Ondines Espoirs 2022</t>
  </si>
  <si>
    <t>Classement Benjamins 2022</t>
  </si>
  <si>
    <t>Classement Minimes 2022</t>
  </si>
  <si>
    <t>Classement Cadets 2022</t>
  </si>
  <si>
    <t>Classement Juniors 2022</t>
  </si>
  <si>
    <t>Classement Longboard Espoirs 2022</t>
  </si>
  <si>
    <t xml:space="preserve">BEGUE Antton </t>
  </si>
  <si>
    <t>GREMION Toan</t>
  </si>
  <si>
    <t xml:space="preserve">QUINTON Romain </t>
  </si>
  <si>
    <t xml:space="preserve">LESCA Tiago </t>
  </si>
  <si>
    <t>REUTER Félix</t>
  </si>
  <si>
    <t>LECA Naia</t>
  </si>
  <si>
    <t>Aviron Bayonnais SC</t>
  </si>
  <si>
    <t>Côte des Basques Surf Clubs</t>
  </si>
  <si>
    <t>RUMIEL Lilou</t>
  </si>
  <si>
    <t>RIHOUEY MASUREL Maxime</t>
  </si>
  <si>
    <t>CHENNAUX Anouk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</si>
</sst>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1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41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41" fillId="0" borderId="3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8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34" borderId="51" xfId="0" applyFont="1" applyFill="1" applyBorder="1" applyAlignment="1">
      <alignment horizontal="center" vertical="center"/>
    </xf>
    <xf numFmtId="0" fontId="42" fillId="34" borderId="52" xfId="0" applyFont="1" applyFill="1" applyBorder="1" applyAlignment="1">
      <alignment horizontal="center" vertical="center"/>
    </xf>
    <xf numFmtId="0" fontId="42" fillId="34" borderId="53" xfId="0" applyFont="1" applyFill="1" applyBorder="1" applyAlignment="1">
      <alignment horizontal="center" vertical="center"/>
    </xf>
    <xf numFmtId="0" fontId="42" fillId="34" borderId="54" xfId="0" applyFont="1" applyFill="1" applyBorder="1" applyAlignment="1">
      <alignment horizontal="center" vertical="center"/>
    </xf>
    <xf numFmtId="0" fontId="42" fillId="34" borderId="5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34" borderId="57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 wrapText="1"/>
    </xf>
    <xf numFmtId="0" fontId="20" fillId="34" borderId="36" xfId="0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" vertical="center" wrapText="1"/>
    </xf>
    <xf numFmtId="0" fontId="20" fillId="34" borderId="4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61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tabSelected="1" zoomScalePageLayoutView="0" workbookViewId="0" topLeftCell="A1">
      <selection activeCell="B2" sqref="B2:K3"/>
    </sheetView>
  </sheetViews>
  <sheetFormatPr defaultColWidth="9.140625" defaultRowHeight="19.5" customHeight="1"/>
  <cols>
    <col min="1" max="1" width="9.140625" style="12" customWidth="1"/>
    <col min="2" max="2" width="9.28125" style="24" customWidth="1"/>
    <col min="3" max="3" width="28.00390625" style="12" customWidth="1"/>
    <col min="4" max="4" width="29.421875" style="12" customWidth="1"/>
    <col min="5" max="5" width="6.7109375" style="24" customWidth="1"/>
    <col min="6" max="6" width="10.7109375" style="24" customWidth="1"/>
    <col min="7" max="7" width="6.7109375" style="24" customWidth="1"/>
    <col min="8" max="8" width="10.7109375" style="24" customWidth="1"/>
    <col min="9" max="10" width="8.7109375" style="24" customWidth="1"/>
    <col min="11" max="11" width="10.7109375" style="24" customWidth="1"/>
    <col min="12" max="16384" width="9.140625" style="12" customWidth="1"/>
  </cols>
  <sheetData>
    <row r="1" ht="19.5" customHeight="1" thickBot="1"/>
    <row r="2" spans="2:11" ht="19.5" customHeight="1">
      <c r="B2" s="155" t="s">
        <v>94</v>
      </c>
      <c r="C2" s="156"/>
      <c r="D2" s="156"/>
      <c r="E2" s="156"/>
      <c r="F2" s="156"/>
      <c r="G2" s="156"/>
      <c r="H2" s="156"/>
      <c r="I2" s="156"/>
      <c r="J2" s="156"/>
      <c r="K2" s="157"/>
    </row>
    <row r="3" spans="2:11" ht="19.5" customHeight="1" thickBot="1">
      <c r="B3" s="158"/>
      <c r="C3" s="159"/>
      <c r="D3" s="159"/>
      <c r="E3" s="159"/>
      <c r="F3" s="159"/>
      <c r="G3" s="159"/>
      <c r="H3" s="159"/>
      <c r="I3" s="159"/>
      <c r="J3" s="159"/>
      <c r="K3" s="160"/>
    </row>
    <row r="4" ht="19.5" customHeight="1" thickBot="1"/>
    <row r="5" spans="2:11" ht="19.5" customHeight="1">
      <c r="B5" s="161" t="s">
        <v>0</v>
      </c>
      <c r="C5" s="164" t="s">
        <v>1</v>
      </c>
      <c r="D5" s="167" t="s">
        <v>2</v>
      </c>
      <c r="E5" s="161" t="s">
        <v>93</v>
      </c>
      <c r="F5" s="170"/>
      <c r="G5" s="161" t="s">
        <v>98</v>
      </c>
      <c r="H5" s="170"/>
      <c r="I5" s="164" t="s">
        <v>13</v>
      </c>
      <c r="J5" s="173"/>
      <c r="K5" s="174"/>
    </row>
    <row r="6" spans="2:11" ht="19.5" customHeight="1">
      <c r="B6" s="162"/>
      <c r="C6" s="165"/>
      <c r="D6" s="168"/>
      <c r="E6" s="171"/>
      <c r="F6" s="172"/>
      <c r="G6" s="171"/>
      <c r="H6" s="172"/>
      <c r="I6" s="175"/>
      <c r="J6" s="176"/>
      <c r="K6" s="177"/>
    </row>
    <row r="7" spans="2:11" ht="19.5" customHeight="1" thickBot="1">
      <c r="B7" s="163"/>
      <c r="C7" s="166"/>
      <c r="D7" s="169"/>
      <c r="E7" s="130" t="s">
        <v>5</v>
      </c>
      <c r="F7" s="19" t="s">
        <v>6</v>
      </c>
      <c r="G7" s="130" t="s">
        <v>5</v>
      </c>
      <c r="H7" s="19" t="s">
        <v>6</v>
      </c>
      <c r="I7" s="130" t="s">
        <v>17</v>
      </c>
      <c r="J7" s="52" t="s">
        <v>18</v>
      </c>
      <c r="K7" s="19" t="s">
        <v>16</v>
      </c>
    </row>
    <row r="8" spans="2:11" ht="19.5" customHeight="1">
      <c r="B8" s="68">
        <v>1</v>
      </c>
      <c r="C8" s="80" t="s">
        <v>55</v>
      </c>
      <c r="D8" s="81" t="s">
        <v>3</v>
      </c>
      <c r="E8" s="75">
        <v>4</v>
      </c>
      <c r="F8" s="76">
        <v>670</v>
      </c>
      <c r="G8" s="75"/>
      <c r="H8" s="77"/>
      <c r="I8" s="75">
        <f>LARGE(E8:H8,1)</f>
        <v>670</v>
      </c>
      <c r="J8" s="76">
        <f>LARGE(E8:H8,2)</f>
        <v>4</v>
      </c>
      <c r="K8" s="78">
        <f>SUM(I8:J8)</f>
        <v>674</v>
      </c>
    </row>
    <row r="9" spans="2:11" ht="19.5" customHeight="1">
      <c r="B9" s="68">
        <v>2</v>
      </c>
      <c r="C9" s="80" t="s">
        <v>54</v>
      </c>
      <c r="D9" s="85" t="s">
        <v>3</v>
      </c>
      <c r="E9" s="75">
        <v>5</v>
      </c>
      <c r="F9" s="82">
        <v>610</v>
      </c>
      <c r="G9" s="75"/>
      <c r="H9" s="86"/>
      <c r="I9" s="75">
        <f>LARGE(E9:H9,1)</f>
        <v>610</v>
      </c>
      <c r="J9" s="76">
        <f>LARGE(E9:H9,2)</f>
        <v>5</v>
      </c>
      <c r="K9" s="83">
        <f>SUM(I9:J9)</f>
        <v>615</v>
      </c>
    </row>
    <row r="10" spans="2:11" ht="19.5" customHeight="1">
      <c r="B10" s="79"/>
      <c r="C10" s="80"/>
      <c r="D10" s="85"/>
      <c r="E10" s="75"/>
      <c r="F10" s="76"/>
      <c r="G10" s="75"/>
      <c r="H10" s="76"/>
      <c r="I10" s="75" t="e">
        <f>LARGE(E10:H10,1)</f>
        <v>#NUM!</v>
      </c>
      <c r="J10" s="76" t="e">
        <f>LARGE(E10:H10,2)</f>
        <v>#NUM!</v>
      </c>
      <c r="K10" s="83" t="e">
        <f>SUM(I10:J10)</f>
        <v>#NUM!</v>
      </c>
    </row>
    <row r="11" spans="2:11" ht="19.5" customHeight="1">
      <c r="B11" s="79"/>
      <c r="C11" s="87"/>
      <c r="D11" s="88"/>
      <c r="E11" s="75"/>
      <c r="F11" s="82"/>
      <c r="G11" s="75"/>
      <c r="H11" s="82"/>
      <c r="I11" s="75" t="e">
        <f>LARGE(E11:H11,1)</f>
        <v>#NUM!</v>
      </c>
      <c r="J11" s="76" t="e">
        <f>LARGE(E11:H11,2)</f>
        <v>#NUM!</v>
      </c>
      <c r="K11" s="83" t="e">
        <f>SUM(I11:J11)</f>
        <v>#NUM!</v>
      </c>
    </row>
    <row r="12" spans="2:11" ht="19.5" customHeight="1" thickBot="1">
      <c r="B12" s="4"/>
      <c r="C12" s="10"/>
      <c r="D12" s="11"/>
      <c r="E12" s="5"/>
      <c r="F12" s="22"/>
      <c r="G12" s="5"/>
      <c r="H12" s="22"/>
      <c r="I12" s="5"/>
      <c r="J12" s="22"/>
      <c r="K12" s="18"/>
    </row>
    <row r="13" ht="19.5" customHeight="1">
      <c r="I13" s="16"/>
    </row>
  </sheetData>
  <sheetProtection/>
  <mergeCells count="7">
    <mergeCell ref="B2:K3"/>
    <mergeCell ref="B5:B7"/>
    <mergeCell ref="C5:C7"/>
    <mergeCell ref="D5:D7"/>
    <mergeCell ref="E5:F6"/>
    <mergeCell ref="G5:H6"/>
    <mergeCell ref="I5:K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B2" sqref="B2:K3"/>
    </sheetView>
  </sheetViews>
  <sheetFormatPr defaultColWidth="9.140625" defaultRowHeight="15"/>
  <cols>
    <col min="1" max="1" width="9.140625" style="26" customWidth="1"/>
    <col min="2" max="2" width="9.28125" style="25" customWidth="1"/>
    <col min="3" max="3" width="28.00390625" style="26" customWidth="1"/>
    <col min="4" max="4" width="29.421875" style="26" customWidth="1"/>
    <col min="5" max="5" width="6.7109375" style="25" customWidth="1"/>
    <col min="6" max="6" width="10.7109375" style="25" customWidth="1"/>
    <col min="7" max="7" width="6.7109375" style="25" customWidth="1"/>
    <col min="8" max="8" width="10.7109375" style="25" customWidth="1"/>
    <col min="9" max="10" width="8.7109375" style="25" customWidth="1"/>
    <col min="11" max="11" width="10.7109375" style="25" customWidth="1"/>
    <col min="12" max="16384" width="9.140625" style="26" customWidth="1"/>
  </cols>
  <sheetData>
    <row r="1" ht="19.5" customHeight="1" thickBot="1"/>
    <row r="2" spans="2:11" ht="19.5" customHeight="1">
      <c r="B2" s="188" t="s">
        <v>108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2:11" ht="19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3"/>
    </row>
    <row r="4" ht="19.5" customHeight="1" thickBot="1"/>
    <row r="5" spans="2:11" ht="19.5" customHeight="1">
      <c r="B5" s="200" t="s">
        <v>0</v>
      </c>
      <c r="C5" s="194" t="s">
        <v>1</v>
      </c>
      <c r="D5" s="196" t="s">
        <v>2</v>
      </c>
      <c r="E5" s="200" t="s">
        <v>65</v>
      </c>
      <c r="F5" s="201"/>
      <c r="G5" s="200" t="s">
        <v>45</v>
      </c>
      <c r="H5" s="201"/>
      <c r="I5" s="194" t="s">
        <v>13</v>
      </c>
      <c r="J5" s="195"/>
      <c r="K5" s="196"/>
    </row>
    <row r="6" spans="2:11" ht="19.5" customHeight="1">
      <c r="B6" s="219"/>
      <c r="C6" s="209"/>
      <c r="D6" s="211"/>
      <c r="E6" s="202"/>
      <c r="F6" s="203"/>
      <c r="G6" s="202"/>
      <c r="H6" s="203"/>
      <c r="I6" s="197"/>
      <c r="J6" s="198"/>
      <c r="K6" s="199"/>
    </row>
    <row r="7" spans="2:11" ht="19.5" customHeight="1" thickBot="1">
      <c r="B7" s="220"/>
      <c r="C7" s="210"/>
      <c r="D7" s="212"/>
      <c r="E7" s="50" t="s">
        <v>5</v>
      </c>
      <c r="F7" s="51" t="s">
        <v>6</v>
      </c>
      <c r="G7" s="50" t="s">
        <v>5</v>
      </c>
      <c r="H7" s="51" t="s">
        <v>6</v>
      </c>
      <c r="I7" s="50" t="s">
        <v>17</v>
      </c>
      <c r="J7" s="17" t="s">
        <v>18</v>
      </c>
      <c r="K7" s="51" t="s">
        <v>16</v>
      </c>
    </row>
    <row r="8" spans="2:11" ht="19.5" customHeight="1">
      <c r="B8" s="56">
        <v>1</v>
      </c>
      <c r="C8" s="105" t="s">
        <v>31</v>
      </c>
      <c r="D8" s="125" t="s">
        <v>116</v>
      </c>
      <c r="E8" s="99">
        <v>1</v>
      </c>
      <c r="F8" s="100">
        <v>1000</v>
      </c>
      <c r="G8" s="99"/>
      <c r="H8" s="100"/>
      <c r="I8" s="27">
        <f>LARGE(E8:H8,1)</f>
        <v>1000</v>
      </c>
      <c r="J8" s="29">
        <f>LARGE(E8:H8,2)</f>
        <v>1</v>
      </c>
      <c r="K8" s="30">
        <f>SUM(I8:J8)</f>
        <v>1001</v>
      </c>
    </row>
    <row r="9" spans="2:11" s="55" customFormat="1" ht="19.5" customHeight="1">
      <c r="B9" s="63">
        <v>2</v>
      </c>
      <c r="C9" s="13" t="s">
        <v>47</v>
      </c>
      <c r="D9" s="116" t="s">
        <v>4</v>
      </c>
      <c r="E9" s="99">
        <v>2</v>
      </c>
      <c r="F9" s="100">
        <v>860</v>
      </c>
      <c r="G9" s="99"/>
      <c r="H9" s="100"/>
      <c r="I9" s="38">
        <f>LARGE(E9:H9,1)</f>
        <v>860</v>
      </c>
      <c r="J9" s="29">
        <f>LARGE(E9:H9,2)</f>
        <v>2</v>
      </c>
      <c r="K9" s="43">
        <f>SUM(I9:J9)</f>
        <v>862</v>
      </c>
    </row>
    <row r="10" spans="2:11" s="55" customFormat="1" ht="19.5" customHeight="1">
      <c r="B10" s="109">
        <v>3</v>
      </c>
      <c r="C10" s="123" t="s">
        <v>91</v>
      </c>
      <c r="D10" s="115" t="s">
        <v>4</v>
      </c>
      <c r="E10" s="110">
        <v>3</v>
      </c>
      <c r="F10" s="111">
        <v>730</v>
      </c>
      <c r="G10" s="110"/>
      <c r="H10" s="111"/>
      <c r="I10" s="38">
        <f>LARGE(E10:H10,1)</f>
        <v>730</v>
      </c>
      <c r="J10" s="29">
        <f>LARGE(E10:H10,2)</f>
        <v>3</v>
      </c>
      <c r="K10" s="43">
        <f>SUM(I10:J10)</f>
        <v>733</v>
      </c>
    </row>
    <row r="11" spans="2:11" s="55" customFormat="1" ht="19.5" customHeight="1">
      <c r="B11" s="56">
        <v>4</v>
      </c>
      <c r="C11" s="118" t="s">
        <v>92</v>
      </c>
      <c r="D11" s="124" t="s">
        <v>22</v>
      </c>
      <c r="E11" s="99">
        <v>4</v>
      </c>
      <c r="F11" s="100">
        <v>670</v>
      </c>
      <c r="G11" s="99"/>
      <c r="H11" s="100"/>
      <c r="I11" s="27">
        <f>LARGE(E11:H11,1)</f>
        <v>670</v>
      </c>
      <c r="J11" s="29">
        <f>LARGE(E11:H11,2)</f>
        <v>4</v>
      </c>
      <c r="K11" s="43">
        <f>SUM(I11:J11)</f>
        <v>674</v>
      </c>
    </row>
    <row r="12" spans="2:11" ht="19.5" customHeight="1">
      <c r="B12" s="63">
        <v>5</v>
      </c>
      <c r="C12" s="84" t="s">
        <v>69</v>
      </c>
      <c r="D12" s="115" t="s">
        <v>3</v>
      </c>
      <c r="E12" s="99">
        <v>5</v>
      </c>
      <c r="F12" s="100">
        <v>610</v>
      </c>
      <c r="G12" s="99"/>
      <c r="H12" s="100"/>
      <c r="I12" s="27">
        <f>LARGE(E12:H12,1)</f>
        <v>610</v>
      </c>
      <c r="J12" s="29">
        <f>LARGE(E12:H12,2)</f>
        <v>5</v>
      </c>
      <c r="K12" s="30">
        <f>SUM(I12:J12)</f>
        <v>615</v>
      </c>
    </row>
    <row r="13" spans="2:11" s="55" customFormat="1" ht="19.5" customHeight="1">
      <c r="B13" s="98"/>
      <c r="C13" s="118" t="s">
        <v>50</v>
      </c>
      <c r="D13" s="124" t="s">
        <v>4</v>
      </c>
      <c r="E13" s="95" t="s">
        <v>46</v>
      </c>
      <c r="F13" s="96"/>
      <c r="G13" s="95"/>
      <c r="H13" s="96"/>
      <c r="I13" s="39"/>
      <c r="J13" s="142"/>
      <c r="K13" s="143"/>
    </row>
    <row r="14" spans="2:11" ht="19.5" customHeight="1" thickBot="1">
      <c r="B14" s="31"/>
      <c r="C14" s="119"/>
      <c r="D14" s="117"/>
      <c r="E14" s="33"/>
      <c r="F14" s="34"/>
      <c r="G14" s="33"/>
      <c r="H14" s="34"/>
      <c r="I14" s="33"/>
      <c r="J14" s="46"/>
      <c r="K14" s="47"/>
    </row>
    <row r="15" spans="2:9" ht="19.5" customHeight="1">
      <c r="B15" s="48"/>
      <c r="I15" s="35"/>
    </row>
    <row r="16" ht="19.5" customHeight="1">
      <c r="B16" s="48"/>
    </row>
    <row r="17" spans="2:3" ht="19.5" customHeight="1">
      <c r="B17" s="36"/>
      <c r="C17" s="49"/>
    </row>
    <row r="18" spans="2:3" ht="19.5" customHeight="1">
      <c r="B18" s="36"/>
      <c r="C18" s="49"/>
    </row>
    <row r="19" spans="2:3" ht="19.5" customHeight="1">
      <c r="B19" s="36"/>
      <c r="C19" s="49"/>
    </row>
    <row r="20" ht="19.5" customHeight="1">
      <c r="B20" s="48"/>
    </row>
  </sheetData>
  <sheetProtection/>
  <mergeCells count="7">
    <mergeCell ref="E5:F6"/>
    <mergeCell ref="B2:K3"/>
    <mergeCell ref="B5:B7"/>
    <mergeCell ref="C5:C7"/>
    <mergeCell ref="D5:D7"/>
    <mergeCell ref="G5:H6"/>
    <mergeCell ref="I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12" customWidth="1"/>
    <col min="2" max="2" width="9.28125" style="24" customWidth="1"/>
    <col min="3" max="3" width="28.00390625" style="12" customWidth="1"/>
    <col min="4" max="4" width="29.421875" style="12" customWidth="1"/>
    <col min="5" max="5" width="6.7109375" style="24" customWidth="1"/>
    <col min="6" max="6" width="10.7109375" style="24" customWidth="1"/>
    <col min="7" max="7" width="6.7109375" style="24" customWidth="1"/>
    <col min="8" max="8" width="10.7109375" style="24" customWidth="1"/>
    <col min="9" max="9" width="6.7109375" style="24" customWidth="1"/>
    <col min="10" max="10" width="10.7109375" style="24" customWidth="1"/>
    <col min="11" max="12" width="8.7109375" style="24" customWidth="1"/>
    <col min="13" max="13" width="10.7109375" style="24" customWidth="1"/>
    <col min="14" max="16384" width="9.140625" style="12" customWidth="1"/>
  </cols>
  <sheetData>
    <row r="1" ht="19.5" customHeight="1" thickBot="1"/>
    <row r="2" spans="2:13" ht="19.5" customHeight="1">
      <c r="B2" s="155" t="s">
        <v>100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2:13" ht="19.5" customHeight="1" thickBot="1"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ht="19.5" customHeight="1" thickBot="1"/>
    <row r="5" spans="2:13" ht="19.5" customHeight="1">
      <c r="B5" s="161" t="s">
        <v>0</v>
      </c>
      <c r="C5" s="164" t="s">
        <v>1</v>
      </c>
      <c r="D5" s="167" t="s">
        <v>2</v>
      </c>
      <c r="E5" s="161" t="s">
        <v>96</v>
      </c>
      <c r="F5" s="170"/>
      <c r="G5" s="161" t="s">
        <v>95</v>
      </c>
      <c r="H5" s="170"/>
      <c r="I5" s="161" t="s">
        <v>45</v>
      </c>
      <c r="J5" s="170"/>
      <c r="K5" s="164" t="s">
        <v>13</v>
      </c>
      <c r="L5" s="173"/>
      <c r="M5" s="174"/>
    </row>
    <row r="6" spans="2:13" ht="19.5" customHeight="1">
      <c r="B6" s="162"/>
      <c r="C6" s="165"/>
      <c r="D6" s="168"/>
      <c r="E6" s="171"/>
      <c r="F6" s="172"/>
      <c r="G6" s="171"/>
      <c r="H6" s="172"/>
      <c r="I6" s="171"/>
      <c r="J6" s="172"/>
      <c r="K6" s="175"/>
      <c r="L6" s="176"/>
      <c r="M6" s="177"/>
    </row>
    <row r="7" spans="2:13" ht="19.5" customHeight="1" thickBot="1">
      <c r="B7" s="163"/>
      <c r="C7" s="166"/>
      <c r="D7" s="169"/>
      <c r="E7" s="130" t="s">
        <v>5</v>
      </c>
      <c r="F7" s="19" t="s">
        <v>6</v>
      </c>
      <c r="G7" s="130" t="s">
        <v>5</v>
      </c>
      <c r="H7" s="19" t="s">
        <v>6</v>
      </c>
      <c r="I7" s="130" t="s">
        <v>5</v>
      </c>
      <c r="J7" s="19" t="s">
        <v>6</v>
      </c>
      <c r="K7" s="130" t="s">
        <v>17</v>
      </c>
      <c r="L7" s="52" t="s">
        <v>18</v>
      </c>
      <c r="M7" s="19" t="s">
        <v>16</v>
      </c>
    </row>
    <row r="8" spans="2:13" ht="19.5" customHeight="1">
      <c r="B8" s="79">
        <v>1</v>
      </c>
      <c r="C8" s="80" t="s">
        <v>53</v>
      </c>
      <c r="D8" s="81" t="s">
        <v>3</v>
      </c>
      <c r="E8" s="75">
        <v>1</v>
      </c>
      <c r="F8" s="77">
        <v>1000</v>
      </c>
      <c r="G8" s="75">
        <v>3</v>
      </c>
      <c r="H8" s="82">
        <v>730</v>
      </c>
      <c r="I8" s="75"/>
      <c r="J8" s="82"/>
      <c r="K8" s="75">
        <f aca="true" t="shared" si="0" ref="K8:K13">LARGE(E8:H8,1)</f>
        <v>1000</v>
      </c>
      <c r="L8" s="76">
        <f aca="true" t="shared" si="1" ref="L8:L13">LARGE(E8:H8,2)</f>
        <v>730</v>
      </c>
      <c r="M8" s="83">
        <f aca="true" t="shared" si="2" ref="M8:M13">SUM(K8:L8)</f>
        <v>1730</v>
      </c>
    </row>
    <row r="9" spans="2:13" ht="19.5" customHeight="1">
      <c r="B9" s="79">
        <v>2</v>
      </c>
      <c r="C9" s="73" t="s">
        <v>35</v>
      </c>
      <c r="D9" s="74" t="s">
        <v>7</v>
      </c>
      <c r="E9" s="75">
        <v>3</v>
      </c>
      <c r="F9" s="77">
        <v>730</v>
      </c>
      <c r="G9" s="75">
        <v>2</v>
      </c>
      <c r="H9" s="82">
        <v>860</v>
      </c>
      <c r="I9" s="75"/>
      <c r="J9" s="82"/>
      <c r="K9" s="75">
        <f>LARGE(E9:H9,1)</f>
        <v>860</v>
      </c>
      <c r="L9" s="76">
        <f>LARGE(E9:H9,2)</f>
        <v>730</v>
      </c>
      <c r="M9" s="83">
        <f>SUM(K9:L9)</f>
        <v>1590</v>
      </c>
    </row>
    <row r="10" spans="2:13" ht="19.5" customHeight="1">
      <c r="B10" s="79">
        <v>3</v>
      </c>
      <c r="C10" s="80" t="s">
        <v>119</v>
      </c>
      <c r="D10" s="81" t="s">
        <v>3</v>
      </c>
      <c r="E10" s="75">
        <v>2</v>
      </c>
      <c r="F10" s="77">
        <v>860</v>
      </c>
      <c r="G10" s="75">
        <v>7</v>
      </c>
      <c r="H10" s="82">
        <v>555</v>
      </c>
      <c r="I10" s="75"/>
      <c r="J10" s="82"/>
      <c r="K10" s="75">
        <f>LARGE(E10:H10,1)</f>
        <v>860</v>
      </c>
      <c r="L10" s="76">
        <f>LARGE(E10:H10,2)</f>
        <v>555</v>
      </c>
      <c r="M10" s="83">
        <f>SUM(K10:L10)</f>
        <v>1415</v>
      </c>
    </row>
    <row r="11" spans="2:13" ht="19.5" customHeight="1">
      <c r="B11" s="79">
        <v>4</v>
      </c>
      <c r="C11" s="80" t="s">
        <v>114</v>
      </c>
      <c r="D11" s="81" t="s">
        <v>4</v>
      </c>
      <c r="E11" s="75">
        <v>4</v>
      </c>
      <c r="F11" s="77">
        <v>670</v>
      </c>
      <c r="G11" s="75">
        <v>4</v>
      </c>
      <c r="H11" s="82">
        <v>670</v>
      </c>
      <c r="I11" s="75"/>
      <c r="J11" s="82"/>
      <c r="K11" s="75">
        <f t="shared" si="0"/>
        <v>670</v>
      </c>
      <c r="L11" s="76">
        <f t="shared" si="1"/>
        <v>670</v>
      </c>
      <c r="M11" s="83">
        <f t="shared" si="2"/>
        <v>1340</v>
      </c>
    </row>
    <row r="12" spans="2:13" ht="19.5" customHeight="1">
      <c r="B12" s="79">
        <v>5</v>
      </c>
      <c r="C12" s="89" t="s">
        <v>52</v>
      </c>
      <c r="D12" s="74" t="s">
        <v>3</v>
      </c>
      <c r="E12" s="75">
        <v>5</v>
      </c>
      <c r="F12" s="77">
        <v>610</v>
      </c>
      <c r="G12" s="75">
        <v>5</v>
      </c>
      <c r="H12" s="82">
        <v>610</v>
      </c>
      <c r="I12" s="75"/>
      <c r="J12" s="82"/>
      <c r="K12" s="75">
        <f t="shared" si="0"/>
        <v>610</v>
      </c>
      <c r="L12" s="76">
        <f t="shared" si="1"/>
        <v>610</v>
      </c>
      <c r="M12" s="83">
        <f t="shared" si="2"/>
        <v>1220</v>
      </c>
    </row>
    <row r="13" spans="2:13" ht="19.5" customHeight="1">
      <c r="B13" s="79">
        <v>5</v>
      </c>
      <c r="C13" s="80" t="s">
        <v>37</v>
      </c>
      <c r="D13" s="81" t="s">
        <v>7</v>
      </c>
      <c r="E13" s="75">
        <v>5</v>
      </c>
      <c r="F13" s="77">
        <v>610</v>
      </c>
      <c r="G13" s="75">
        <v>5</v>
      </c>
      <c r="H13" s="82">
        <v>610</v>
      </c>
      <c r="I13" s="75"/>
      <c r="J13" s="82"/>
      <c r="K13" s="75">
        <f t="shared" si="0"/>
        <v>610</v>
      </c>
      <c r="L13" s="76">
        <f t="shared" si="1"/>
        <v>610</v>
      </c>
      <c r="M13" s="83">
        <f t="shared" si="2"/>
        <v>1220</v>
      </c>
    </row>
    <row r="14" spans="2:13" ht="19.5" customHeight="1">
      <c r="B14" s="79">
        <v>7</v>
      </c>
      <c r="C14" s="89" t="s">
        <v>38</v>
      </c>
      <c r="D14" s="81" t="s">
        <v>4</v>
      </c>
      <c r="E14" s="75">
        <v>7</v>
      </c>
      <c r="F14" s="77">
        <v>555</v>
      </c>
      <c r="G14" s="75" t="s">
        <v>46</v>
      </c>
      <c r="H14" s="82"/>
      <c r="I14" s="75"/>
      <c r="J14" s="82"/>
      <c r="K14" s="75">
        <f>LARGE(E14:H14,1)</f>
        <v>555</v>
      </c>
      <c r="L14" s="76">
        <f>LARGE(E14:H14,2)</f>
        <v>7</v>
      </c>
      <c r="M14" s="83">
        <f>SUM(K14:L14)</f>
        <v>562</v>
      </c>
    </row>
    <row r="15" spans="2:13" ht="19.5" customHeight="1">
      <c r="B15" s="79"/>
      <c r="C15" s="80"/>
      <c r="D15" s="81"/>
      <c r="E15" s="75"/>
      <c r="F15" s="77"/>
      <c r="G15" s="75"/>
      <c r="H15" s="82"/>
      <c r="I15" s="75"/>
      <c r="J15" s="82"/>
      <c r="K15" s="75" t="e">
        <f>LARGE(E15:H15,1)</f>
        <v>#NUM!</v>
      </c>
      <c r="L15" s="76" t="e">
        <f>LARGE(E15:H15,2)</f>
        <v>#NUM!</v>
      </c>
      <c r="M15" s="83" t="e">
        <f>SUM(K15:L15)</f>
        <v>#NUM!</v>
      </c>
    </row>
    <row r="16" spans="2:13" ht="19.5" customHeight="1" thickBot="1">
      <c r="B16" s="4"/>
      <c r="C16" s="10"/>
      <c r="D16" s="11"/>
      <c r="E16" s="5"/>
      <c r="F16" s="6"/>
      <c r="G16" s="5"/>
      <c r="H16" s="22"/>
      <c r="I16" s="5"/>
      <c r="J16" s="22"/>
      <c r="K16" s="5"/>
      <c r="L16" s="22"/>
      <c r="M16" s="18"/>
    </row>
    <row r="17" ht="19.5" customHeight="1">
      <c r="K17" s="16"/>
    </row>
  </sheetData>
  <sheetProtection/>
  <mergeCells count="8">
    <mergeCell ref="E5:F6"/>
    <mergeCell ref="B2:M3"/>
    <mergeCell ref="K5:M6"/>
    <mergeCell ref="G5:H6"/>
    <mergeCell ref="B5:B7"/>
    <mergeCell ref="C5:C7"/>
    <mergeCell ref="D5:D7"/>
    <mergeCell ref="I5:J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12" customWidth="1"/>
    <col min="2" max="2" width="9.28125" style="24" customWidth="1"/>
    <col min="3" max="3" width="28.00390625" style="12" customWidth="1"/>
    <col min="4" max="4" width="29.421875" style="12" customWidth="1"/>
    <col min="5" max="5" width="6.7109375" style="24" customWidth="1"/>
    <col min="6" max="6" width="10.7109375" style="24" customWidth="1"/>
    <col min="7" max="7" width="6.7109375" style="24" customWidth="1"/>
    <col min="8" max="8" width="10.7109375" style="24" customWidth="1"/>
    <col min="9" max="9" width="6.7109375" style="24" customWidth="1"/>
    <col min="10" max="10" width="10.7109375" style="24" customWidth="1"/>
    <col min="11" max="12" width="8.7109375" style="24" customWidth="1"/>
    <col min="13" max="13" width="10.7109375" style="24" customWidth="1"/>
    <col min="14" max="16384" width="9.140625" style="12" customWidth="1"/>
  </cols>
  <sheetData>
    <row r="1" ht="19.5" customHeight="1" thickBot="1"/>
    <row r="2" spans="2:13" ht="19.5" customHeight="1">
      <c r="B2" s="155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2:13" ht="19.5" customHeight="1" thickBot="1"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ht="19.5" customHeight="1" thickBot="1"/>
    <row r="5" spans="2:13" ht="19.5" customHeight="1">
      <c r="B5" s="161" t="s">
        <v>0</v>
      </c>
      <c r="C5" s="164" t="s">
        <v>1</v>
      </c>
      <c r="D5" s="167" t="s">
        <v>2</v>
      </c>
      <c r="E5" s="161" t="s">
        <v>96</v>
      </c>
      <c r="F5" s="170"/>
      <c r="G5" s="161" t="s">
        <v>97</v>
      </c>
      <c r="H5" s="170"/>
      <c r="I5" s="161" t="s">
        <v>45</v>
      </c>
      <c r="J5" s="170"/>
      <c r="K5" s="164" t="s">
        <v>13</v>
      </c>
      <c r="L5" s="173"/>
      <c r="M5" s="174"/>
    </row>
    <row r="6" spans="2:13" ht="19.5" customHeight="1">
      <c r="B6" s="162"/>
      <c r="C6" s="165"/>
      <c r="D6" s="168"/>
      <c r="E6" s="171"/>
      <c r="F6" s="172"/>
      <c r="G6" s="171"/>
      <c r="H6" s="172"/>
      <c r="I6" s="171"/>
      <c r="J6" s="172"/>
      <c r="K6" s="175"/>
      <c r="L6" s="176"/>
      <c r="M6" s="177"/>
    </row>
    <row r="7" spans="2:13" ht="19.5" customHeight="1" thickBot="1">
      <c r="B7" s="163"/>
      <c r="C7" s="166"/>
      <c r="D7" s="169"/>
      <c r="E7" s="130" t="s">
        <v>5</v>
      </c>
      <c r="F7" s="19" t="s">
        <v>6</v>
      </c>
      <c r="G7" s="130" t="s">
        <v>5</v>
      </c>
      <c r="H7" s="19" t="s">
        <v>6</v>
      </c>
      <c r="I7" s="130" t="s">
        <v>5</v>
      </c>
      <c r="J7" s="19" t="s">
        <v>6</v>
      </c>
      <c r="K7" s="130" t="s">
        <v>17</v>
      </c>
      <c r="L7" s="52" t="s">
        <v>18</v>
      </c>
      <c r="M7" s="19" t="s">
        <v>16</v>
      </c>
    </row>
    <row r="8" spans="2:13" ht="19.5" customHeight="1">
      <c r="B8" s="68">
        <v>1</v>
      </c>
      <c r="C8" s="80" t="s">
        <v>34</v>
      </c>
      <c r="D8" s="81" t="s">
        <v>3</v>
      </c>
      <c r="E8" s="75">
        <v>1</v>
      </c>
      <c r="F8" s="77">
        <v>1000</v>
      </c>
      <c r="G8" s="71">
        <v>2</v>
      </c>
      <c r="H8" s="90">
        <v>860</v>
      </c>
      <c r="I8" s="75">
        <v>1</v>
      </c>
      <c r="J8" s="82">
        <v>1000</v>
      </c>
      <c r="K8" s="75">
        <f>LARGE(E8:J8,1)</f>
        <v>1000</v>
      </c>
      <c r="L8" s="82">
        <f>LARGE(E8:J8,2)</f>
        <v>1000</v>
      </c>
      <c r="M8" s="83">
        <f>SUM(K8:L8)</f>
        <v>2000</v>
      </c>
    </row>
    <row r="9" spans="2:13" ht="19.5" customHeight="1">
      <c r="B9" s="79">
        <v>2</v>
      </c>
      <c r="C9" s="87" t="s">
        <v>36</v>
      </c>
      <c r="D9" s="88" t="s">
        <v>4</v>
      </c>
      <c r="E9" s="75">
        <v>3</v>
      </c>
      <c r="F9" s="77">
        <v>730</v>
      </c>
      <c r="G9" s="75">
        <v>3</v>
      </c>
      <c r="H9" s="82">
        <v>730</v>
      </c>
      <c r="I9" s="75">
        <v>2</v>
      </c>
      <c r="J9" s="82">
        <v>860</v>
      </c>
      <c r="K9" s="75">
        <f>LARGE(E9:J9,1)</f>
        <v>860</v>
      </c>
      <c r="L9" s="82">
        <f>LARGE(E9:J9,2)</f>
        <v>730</v>
      </c>
      <c r="M9" s="83">
        <f>SUM(K9:L9)</f>
        <v>1590</v>
      </c>
    </row>
    <row r="10" spans="2:13" ht="19.5" customHeight="1">
      <c r="B10" s="79">
        <v>3</v>
      </c>
      <c r="C10" s="69" t="s">
        <v>28</v>
      </c>
      <c r="D10" s="70" t="s">
        <v>4</v>
      </c>
      <c r="E10" s="75">
        <v>2</v>
      </c>
      <c r="F10" s="77">
        <v>860</v>
      </c>
      <c r="G10" s="75" t="s">
        <v>46</v>
      </c>
      <c r="H10" s="82"/>
      <c r="I10" s="75">
        <v>4</v>
      </c>
      <c r="J10" s="82">
        <v>670</v>
      </c>
      <c r="K10" s="75">
        <f>LARGE(E10:J10,1)</f>
        <v>860</v>
      </c>
      <c r="L10" s="82">
        <f>LARGE(E10:J10,2)</f>
        <v>670</v>
      </c>
      <c r="M10" s="83">
        <f>SUM(K10:L10)</f>
        <v>1530</v>
      </c>
    </row>
    <row r="11" spans="2:13" ht="19.5" customHeight="1">
      <c r="B11" s="68">
        <v>4</v>
      </c>
      <c r="C11" s="89" t="s">
        <v>40</v>
      </c>
      <c r="D11" s="114" t="s">
        <v>22</v>
      </c>
      <c r="E11" s="71" t="s">
        <v>46</v>
      </c>
      <c r="F11" s="72"/>
      <c r="G11" s="71">
        <v>4</v>
      </c>
      <c r="H11" s="90">
        <v>670</v>
      </c>
      <c r="I11" s="75">
        <v>3</v>
      </c>
      <c r="J11" s="82">
        <v>730</v>
      </c>
      <c r="K11" s="75">
        <f>LARGE(E11:J11,1)</f>
        <v>730</v>
      </c>
      <c r="L11" s="82">
        <f>LARGE(E11:J11,2)</f>
        <v>670</v>
      </c>
      <c r="M11" s="83">
        <f>SUM(K11:L11)</f>
        <v>1400</v>
      </c>
    </row>
    <row r="12" spans="2:13" ht="19.5" customHeight="1">
      <c r="B12" s="79">
        <v>4</v>
      </c>
      <c r="C12" s="89" t="s">
        <v>39</v>
      </c>
      <c r="D12" s="114" t="s">
        <v>12</v>
      </c>
      <c r="E12" s="75">
        <v>4</v>
      </c>
      <c r="F12" s="77">
        <v>670</v>
      </c>
      <c r="G12" s="75" t="s">
        <v>46</v>
      </c>
      <c r="H12" s="82"/>
      <c r="I12" s="75"/>
      <c r="J12" s="82"/>
      <c r="K12" s="75">
        <f>LARGE(E12:J12,1)</f>
        <v>670</v>
      </c>
      <c r="L12" s="82">
        <f>LARGE(E12:J12,2)</f>
        <v>4</v>
      </c>
      <c r="M12" s="83">
        <f>SUM(K12:L12)</f>
        <v>674</v>
      </c>
    </row>
    <row r="13" spans="2:13" ht="19.5" customHeight="1" thickBot="1">
      <c r="B13" s="7"/>
      <c r="C13" s="15"/>
      <c r="D13" s="53"/>
      <c r="E13" s="136"/>
      <c r="F13" s="137"/>
      <c r="G13" s="136"/>
      <c r="H13" s="138"/>
      <c r="I13" s="5"/>
      <c r="J13" s="22"/>
      <c r="K13" s="5"/>
      <c r="L13" s="67"/>
      <c r="M13" s="18"/>
    </row>
  </sheetData>
  <sheetProtection/>
  <mergeCells count="8">
    <mergeCell ref="E5:F6"/>
    <mergeCell ref="B2:M3"/>
    <mergeCell ref="G5:H6"/>
    <mergeCell ref="K5:M6"/>
    <mergeCell ref="B5:B7"/>
    <mergeCell ref="C5:C7"/>
    <mergeCell ref="D5:D7"/>
    <mergeCell ref="I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12" customWidth="1"/>
    <col min="2" max="2" width="9.28125" style="24" customWidth="1"/>
    <col min="3" max="3" width="28.00390625" style="12" customWidth="1"/>
    <col min="4" max="4" width="29.421875" style="12" customWidth="1"/>
    <col min="5" max="5" width="6.7109375" style="24" customWidth="1"/>
    <col min="6" max="6" width="10.7109375" style="24" customWidth="1"/>
    <col min="7" max="7" width="6.7109375" style="24" customWidth="1"/>
    <col min="8" max="8" width="10.7109375" style="24" customWidth="1"/>
    <col min="9" max="9" width="6.7109375" style="24" customWidth="1"/>
    <col min="10" max="10" width="10.7109375" style="24" customWidth="1"/>
    <col min="11" max="12" width="8.7109375" style="24" customWidth="1"/>
    <col min="13" max="13" width="10.7109375" style="24" customWidth="1"/>
    <col min="14" max="16384" width="9.140625" style="12" customWidth="1"/>
  </cols>
  <sheetData>
    <row r="1" ht="19.5" customHeight="1" thickBot="1"/>
    <row r="2" spans="2:13" ht="19.5" customHeight="1">
      <c r="B2" s="155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2:13" ht="19.5" customHeight="1" thickBot="1"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ht="19.5" customHeight="1" thickBot="1"/>
    <row r="5" spans="2:13" ht="19.5" customHeight="1">
      <c r="B5" s="180" t="s">
        <v>0</v>
      </c>
      <c r="C5" s="183" t="s">
        <v>1</v>
      </c>
      <c r="D5" s="185" t="s">
        <v>2</v>
      </c>
      <c r="E5" s="161" t="s">
        <v>96</v>
      </c>
      <c r="F5" s="170"/>
      <c r="G5" s="161" t="s">
        <v>97</v>
      </c>
      <c r="H5" s="170"/>
      <c r="I5" s="161" t="s">
        <v>45</v>
      </c>
      <c r="J5" s="170"/>
      <c r="K5" s="161" t="s">
        <v>13</v>
      </c>
      <c r="L5" s="178"/>
      <c r="M5" s="170"/>
    </row>
    <row r="6" spans="2:13" ht="19.5" customHeight="1">
      <c r="B6" s="181"/>
      <c r="C6" s="165"/>
      <c r="D6" s="186"/>
      <c r="E6" s="171"/>
      <c r="F6" s="172"/>
      <c r="G6" s="171"/>
      <c r="H6" s="172"/>
      <c r="I6" s="171"/>
      <c r="J6" s="172"/>
      <c r="K6" s="171"/>
      <c r="L6" s="179"/>
      <c r="M6" s="172"/>
    </row>
    <row r="7" spans="2:13" ht="19.5" customHeight="1" thickBot="1">
      <c r="B7" s="182"/>
      <c r="C7" s="184"/>
      <c r="D7" s="187"/>
      <c r="E7" s="130" t="s">
        <v>5</v>
      </c>
      <c r="F7" s="19" t="s">
        <v>6</v>
      </c>
      <c r="G7" s="130" t="s">
        <v>5</v>
      </c>
      <c r="H7" s="19" t="s">
        <v>6</v>
      </c>
      <c r="I7" s="130" t="s">
        <v>5</v>
      </c>
      <c r="J7" s="19" t="s">
        <v>6</v>
      </c>
      <c r="K7" s="121" t="s">
        <v>17</v>
      </c>
      <c r="L7" s="20" t="s">
        <v>18</v>
      </c>
      <c r="M7" s="21" t="s">
        <v>16</v>
      </c>
    </row>
    <row r="8" spans="2:13" ht="19.5" customHeight="1">
      <c r="B8" s="68">
        <v>1</v>
      </c>
      <c r="C8" s="69" t="s">
        <v>24</v>
      </c>
      <c r="D8" s="14" t="s">
        <v>58</v>
      </c>
      <c r="E8" s="71" t="s">
        <v>46</v>
      </c>
      <c r="F8" s="135"/>
      <c r="G8" s="71">
        <v>1</v>
      </c>
      <c r="H8" s="90">
        <v>1000</v>
      </c>
      <c r="I8" s="75">
        <v>1</v>
      </c>
      <c r="J8" s="82">
        <v>1000</v>
      </c>
      <c r="K8" s="2">
        <f>LARGE(E8:J8,1)</f>
        <v>1000</v>
      </c>
      <c r="L8" s="1">
        <f>LARGE(E8:J8,2)</f>
        <v>1000</v>
      </c>
      <c r="M8" s="120">
        <f>SUM(K8:L8)</f>
        <v>2000</v>
      </c>
    </row>
    <row r="9" spans="2:13" ht="19.5" customHeight="1">
      <c r="B9" s="68">
        <v>2</v>
      </c>
      <c r="C9" s="80" t="s">
        <v>19</v>
      </c>
      <c r="D9" s="81" t="s">
        <v>3</v>
      </c>
      <c r="E9" s="71">
        <v>1</v>
      </c>
      <c r="F9" s="135">
        <v>1000</v>
      </c>
      <c r="G9" s="71">
        <v>3</v>
      </c>
      <c r="H9" s="90">
        <v>730</v>
      </c>
      <c r="I9" s="75">
        <v>4</v>
      </c>
      <c r="J9" s="82">
        <v>670</v>
      </c>
      <c r="K9" s="2">
        <f>LARGE(E9:J9,1)</f>
        <v>1000</v>
      </c>
      <c r="L9" s="1">
        <f>LARGE(E9:J9,2)</f>
        <v>730</v>
      </c>
      <c r="M9" s="120">
        <f>SUM(K9:L9)</f>
        <v>1730</v>
      </c>
    </row>
    <row r="10" spans="2:13" ht="19.5" customHeight="1">
      <c r="B10" s="68">
        <v>3</v>
      </c>
      <c r="C10" s="69" t="s">
        <v>20</v>
      </c>
      <c r="D10" s="102" t="s">
        <v>7</v>
      </c>
      <c r="E10" s="71">
        <v>2</v>
      </c>
      <c r="F10" s="135">
        <v>860</v>
      </c>
      <c r="G10" s="71">
        <v>2</v>
      </c>
      <c r="H10" s="90">
        <v>860</v>
      </c>
      <c r="I10" s="75">
        <v>5</v>
      </c>
      <c r="J10" s="82">
        <v>610</v>
      </c>
      <c r="K10" s="2">
        <f>LARGE(E10:J10,1)</f>
        <v>860</v>
      </c>
      <c r="L10" s="1">
        <f>LARGE(E10:J10,2)</f>
        <v>860</v>
      </c>
      <c r="M10" s="120">
        <f>SUM(K10:L10)</f>
        <v>1720</v>
      </c>
    </row>
    <row r="11" spans="2:13" ht="19.5" customHeight="1">
      <c r="B11" s="68">
        <v>4</v>
      </c>
      <c r="C11" s="69" t="s">
        <v>15</v>
      </c>
      <c r="D11" s="74" t="s">
        <v>7</v>
      </c>
      <c r="E11" s="71">
        <v>3</v>
      </c>
      <c r="F11" s="135">
        <v>730</v>
      </c>
      <c r="G11" s="71" t="s">
        <v>46</v>
      </c>
      <c r="H11" s="90"/>
      <c r="I11" s="75">
        <v>3</v>
      </c>
      <c r="J11" s="82">
        <v>730</v>
      </c>
      <c r="K11" s="2">
        <f>LARGE(E11:J11,1)</f>
        <v>730</v>
      </c>
      <c r="L11" s="1">
        <f>LARGE(E11:J11,2)</f>
        <v>730</v>
      </c>
      <c r="M11" s="120">
        <f>SUM(K11:L11)</f>
        <v>1460</v>
      </c>
    </row>
    <row r="12" spans="2:13" ht="19.5" customHeight="1">
      <c r="B12" s="79">
        <v>5</v>
      </c>
      <c r="C12" s="80" t="s">
        <v>117</v>
      </c>
      <c r="D12" s="81" t="s">
        <v>58</v>
      </c>
      <c r="E12" s="75" t="s">
        <v>46</v>
      </c>
      <c r="F12" s="77"/>
      <c r="G12" s="75" t="s">
        <v>46</v>
      </c>
      <c r="H12" s="82"/>
      <c r="I12" s="75">
        <v>2</v>
      </c>
      <c r="J12" s="82">
        <v>860</v>
      </c>
      <c r="K12" s="2">
        <f>LARGE(E12:J12,1)</f>
        <v>860</v>
      </c>
      <c r="L12" s="1">
        <f>LARGE(E12:J12,2)</f>
        <v>2</v>
      </c>
      <c r="M12" s="120">
        <f>SUM(K12:L12)</f>
        <v>862</v>
      </c>
    </row>
    <row r="13" spans="2:13" ht="19.5" customHeight="1" thickBot="1">
      <c r="B13" s="4"/>
      <c r="C13" s="10"/>
      <c r="D13" s="11"/>
      <c r="E13" s="5"/>
      <c r="F13" s="6"/>
      <c r="G13" s="5"/>
      <c r="H13" s="22"/>
      <c r="I13" s="5"/>
      <c r="J13" s="22"/>
      <c r="K13" s="5"/>
      <c r="L13" s="67"/>
      <c r="M13" s="18"/>
    </row>
    <row r="14" ht="19.5" customHeight="1">
      <c r="K14" s="16"/>
    </row>
  </sheetData>
  <sheetProtection/>
  <mergeCells count="8">
    <mergeCell ref="B2:M3"/>
    <mergeCell ref="G5:H6"/>
    <mergeCell ref="K5:M6"/>
    <mergeCell ref="B5:B7"/>
    <mergeCell ref="C5:C7"/>
    <mergeCell ref="D5:D7"/>
    <mergeCell ref="E5:F6"/>
    <mergeCell ref="I5:J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4"/>
  <sheetViews>
    <sheetView zoomScalePageLayoutView="0" workbookViewId="0" topLeftCell="A1">
      <selection activeCell="B2" sqref="B2:K3"/>
    </sheetView>
  </sheetViews>
  <sheetFormatPr defaultColWidth="9.140625" defaultRowHeight="19.5" customHeight="1"/>
  <cols>
    <col min="1" max="1" width="9.140625" style="12" customWidth="1"/>
    <col min="2" max="2" width="9.28125" style="24" customWidth="1"/>
    <col min="3" max="3" width="33.00390625" style="12" customWidth="1"/>
    <col min="4" max="4" width="29.421875" style="12" customWidth="1"/>
    <col min="5" max="5" width="6.7109375" style="24" customWidth="1"/>
    <col min="6" max="6" width="10.7109375" style="24" customWidth="1"/>
    <col min="7" max="7" width="6.7109375" style="24" customWidth="1"/>
    <col min="8" max="8" width="10.7109375" style="24" customWidth="1"/>
    <col min="9" max="10" width="8.7109375" style="24" customWidth="1"/>
    <col min="11" max="11" width="10.7109375" style="24" customWidth="1"/>
    <col min="12" max="16384" width="9.140625" style="12" customWidth="1"/>
  </cols>
  <sheetData>
    <row r="1" ht="19.5" customHeight="1" thickBot="1"/>
    <row r="2" spans="2:11" ht="19.5" customHeight="1">
      <c r="B2" s="155" t="s">
        <v>103</v>
      </c>
      <c r="C2" s="156"/>
      <c r="D2" s="156"/>
      <c r="E2" s="156"/>
      <c r="F2" s="156"/>
      <c r="G2" s="156"/>
      <c r="H2" s="156"/>
      <c r="I2" s="156"/>
      <c r="J2" s="156"/>
      <c r="K2" s="157"/>
    </row>
    <row r="3" spans="2:11" ht="19.5" customHeight="1" thickBot="1">
      <c r="B3" s="158"/>
      <c r="C3" s="159"/>
      <c r="D3" s="159"/>
      <c r="E3" s="159"/>
      <c r="F3" s="159"/>
      <c r="G3" s="159"/>
      <c r="H3" s="159"/>
      <c r="I3" s="159"/>
      <c r="J3" s="159"/>
      <c r="K3" s="160"/>
    </row>
    <row r="4" ht="19.5" customHeight="1" thickBot="1"/>
    <row r="5" spans="2:11" ht="19.5" customHeight="1">
      <c r="B5" s="161" t="s">
        <v>0</v>
      </c>
      <c r="C5" s="164" t="s">
        <v>1</v>
      </c>
      <c r="D5" s="167" t="s">
        <v>2</v>
      </c>
      <c r="E5" s="161" t="s">
        <v>65</v>
      </c>
      <c r="F5" s="170"/>
      <c r="G5" s="161" t="s">
        <v>45</v>
      </c>
      <c r="H5" s="170"/>
      <c r="I5" s="164" t="s">
        <v>13</v>
      </c>
      <c r="J5" s="173"/>
      <c r="K5" s="174"/>
    </row>
    <row r="6" spans="2:11" ht="19.5" customHeight="1">
      <c r="B6" s="162"/>
      <c r="C6" s="165"/>
      <c r="D6" s="168"/>
      <c r="E6" s="171"/>
      <c r="F6" s="172"/>
      <c r="G6" s="171"/>
      <c r="H6" s="172"/>
      <c r="I6" s="175"/>
      <c r="J6" s="176"/>
      <c r="K6" s="177"/>
    </row>
    <row r="7" spans="2:11" ht="19.5" customHeight="1" thickBot="1">
      <c r="B7" s="163"/>
      <c r="C7" s="166"/>
      <c r="D7" s="169"/>
      <c r="E7" s="130" t="s">
        <v>5</v>
      </c>
      <c r="F7" s="19" t="s">
        <v>6</v>
      </c>
      <c r="G7" s="130" t="s">
        <v>5</v>
      </c>
      <c r="H7" s="19" t="s">
        <v>6</v>
      </c>
      <c r="I7" s="130" t="s">
        <v>17</v>
      </c>
      <c r="J7" s="52" t="s">
        <v>18</v>
      </c>
      <c r="K7" s="19" t="s">
        <v>16</v>
      </c>
    </row>
    <row r="8" spans="2:11" ht="19.5" customHeight="1">
      <c r="B8" s="68">
        <v>1</v>
      </c>
      <c r="C8" s="69" t="s">
        <v>37</v>
      </c>
      <c r="D8" s="70" t="s">
        <v>7</v>
      </c>
      <c r="E8" s="71">
        <v>1</v>
      </c>
      <c r="F8" s="72">
        <v>1000</v>
      </c>
      <c r="G8" s="71"/>
      <c r="H8" s="72"/>
      <c r="I8" s="3">
        <f>LARGE(E8:H8,1)</f>
        <v>1000</v>
      </c>
      <c r="J8" s="54">
        <f>LARGE(E8:H8,2)</f>
        <v>1</v>
      </c>
      <c r="K8" s="66">
        <f>SUM(I8:J8)</f>
        <v>1001</v>
      </c>
    </row>
    <row r="9" spans="2:11" ht="19.5" customHeight="1">
      <c r="B9" s="79">
        <v>2</v>
      </c>
      <c r="C9" s="112" t="s">
        <v>35</v>
      </c>
      <c r="D9" s="70" t="s">
        <v>7</v>
      </c>
      <c r="E9" s="75">
        <v>2</v>
      </c>
      <c r="F9" s="76">
        <v>860</v>
      </c>
      <c r="G9" s="75"/>
      <c r="H9" s="76"/>
      <c r="I9" s="2">
        <f>LARGE(E9:H9,1)</f>
        <v>860</v>
      </c>
      <c r="J9" s="1">
        <f>LARGE(E9:H9,2)</f>
        <v>2</v>
      </c>
      <c r="K9" s="23">
        <f>SUM(I9:J9)</f>
        <v>862</v>
      </c>
    </row>
    <row r="10" spans="2:11" ht="19.5" customHeight="1">
      <c r="B10" s="68">
        <v>3</v>
      </c>
      <c r="C10" s="112" t="s">
        <v>42</v>
      </c>
      <c r="D10" s="102" t="s">
        <v>4</v>
      </c>
      <c r="E10" s="75">
        <v>3</v>
      </c>
      <c r="F10" s="76">
        <v>730</v>
      </c>
      <c r="G10" s="75"/>
      <c r="H10" s="76"/>
      <c r="I10" s="2">
        <f>LARGE(E10:H10,1)</f>
        <v>730</v>
      </c>
      <c r="J10" s="1">
        <f>LARGE(E10:H10,2)</f>
        <v>3</v>
      </c>
      <c r="K10" s="23">
        <f>SUM(I10:J10)</f>
        <v>733</v>
      </c>
    </row>
    <row r="11" spans="2:11" ht="19.5" customHeight="1">
      <c r="B11" s="79">
        <v>4</v>
      </c>
      <c r="C11" s="84" t="s">
        <v>20</v>
      </c>
      <c r="D11" s="70" t="s">
        <v>7</v>
      </c>
      <c r="E11" s="75">
        <v>4</v>
      </c>
      <c r="F11" s="82">
        <v>670</v>
      </c>
      <c r="G11" s="75"/>
      <c r="H11" s="82"/>
      <c r="I11" s="2">
        <f>LARGE(E11:H11,1)</f>
        <v>670</v>
      </c>
      <c r="J11" s="1">
        <f>LARGE(E11:H11,2)</f>
        <v>4</v>
      </c>
      <c r="K11" s="120">
        <f>SUM(I11:J11)</f>
        <v>674</v>
      </c>
    </row>
    <row r="12" spans="2:11" ht="19.5" customHeight="1">
      <c r="B12" s="79"/>
      <c r="C12" s="80"/>
      <c r="D12" s="74"/>
      <c r="E12" s="75"/>
      <c r="F12" s="82"/>
      <c r="G12" s="75"/>
      <c r="H12" s="82"/>
      <c r="I12" s="2" t="e">
        <f>LARGE(E12:H12,1)</f>
        <v>#NUM!</v>
      </c>
      <c r="J12" s="1" t="e">
        <f>LARGE(E12:H12,2)</f>
        <v>#NUM!</v>
      </c>
      <c r="K12" s="120" t="e">
        <f>SUM(I12:J12)</f>
        <v>#NUM!</v>
      </c>
    </row>
    <row r="13" spans="2:11" ht="19.5" customHeight="1" thickBot="1">
      <c r="B13" s="4"/>
      <c r="C13" s="10"/>
      <c r="D13" s="11"/>
      <c r="E13" s="5"/>
      <c r="F13" s="22"/>
      <c r="G13" s="5"/>
      <c r="H13" s="22"/>
      <c r="I13" s="8"/>
      <c r="J13" s="9"/>
      <c r="K13" s="18"/>
    </row>
    <row r="14" ht="19.5" customHeight="1">
      <c r="I14" s="16"/>
    </row>
  </sheetData>
  <sheetProtection/>
  <mergeCells count="7">
    <mergeCell ref="B2:K3"/>
    <mergeCell ref="B5:B7"/>
    <mergeCell ref="C5:C7"/>
    <mergeCell ref="D5:D7"/>
    <mergeCell ref="E5:F6"/>
    <mergeCell ref="G5:H6"/>
    <mergeCell ref="I5:K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B2" sqref="B2:K3"/>
    </sheetView>
  </sheetViews>
  <sheetFormatPr defaultColWidth="9.140625" defaultRowHeight="19.5" customHeight="1"/>
  <cols>
    <col min="1" max="1" width="9.140625" style="55" customWidth="1"/>
    <col min="2" max="2" width="9.28125" style="48" customWidth="1"/>
    <col min="3" max="3" width="28.00390625" style="55" customWidth="1"/>
    <col min="4" max="4" width="29.421875" style="55" customWidth="1"/>
    <col min="5" max="5" width="6.7109375" style="48" customWidth="1"/>
    <col min="6" max="6" width="10.7109375" style="48" customWidth="1"/>
    <col min="7" max="7" width="6.7109375" style="48" customWidth="1"/>
    <col min="8" max="8" width="10.7109375" style="48" customWidth="1"/>
    <col min="9" max="10" width="8.7109375" style="48" customWidth="1"/>
    <col min="11" max="11" width="10.7109375" style="48" customWidth="1"/>
    <col min="12" max="16384" width="9.140625" style="55" customWidth="1"/>
  </cols>
  <sheetData>
    <row r="1" ht="19.5" customHeight="1" thickBot="1"/>
    <row r="2" spans="2:11" ht="19.5" customHeight="1">
      <c r="B2" s="188" t="s">
        <v>104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2:11" ht="19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3"/>
    </row>
    <row r="4" ht="19.5" customHeight="1" thickBot="1"/>
    <row r="5" spans="2:11" ht="19.5" customHeight="1">
      <c r="B5" s="206" t="s">
        <v>0</v>
      </c>
      <c r="C5" s="194" t="s">
        <v>1</v>
      </c>
      <c r="D5" s="196" t="s">
        <v>2</v>
      </c>
      <c r="E5" s="204" t="s">
        <v>99</v>
      </c>
      <c r="F5" s="201"/>
      <c r="G5" s="200" t="s">
        <v>98</v>
      </c>
      <c r="H5" s="201"/>
      <c r="I5" s="194" t="s">
        <v>13</v>
      </c>
      <c r="J5" s="195"/>
      <c r="K5" s="196"/>
    </row>
    <row r="6" spans="2:11" ht="19.5" customHeight="1">
      <c r="B6" s="207"/>
      <c r="C6" s="209"/>
      <c r="D6" s="211"/>
      <c r="E6" s="205"/>
      <c r="F6" s="203"/>
      <c r="G6" s="202"/>
      <c r="H6" s="203"/>
      <c r="I6" s="197"/>
      <c r="J6" s="198"/>
      <c r="K6" s="199"/>
    </row>
    <row r="7" spans="2:11" ht="19.5" customHeight="1" thickBot="1">
      <c r="B7" s="208"/>
      <c r="C7" s="210"/>
      <c r="D7" s="212"/>
      <c r="E7" s="133" t="s">
        <v>5</v>
      </c>
      <c r="F7" s="132" t="s">
        <v>6</v>
      </c>
      <c r="G7" s="133" t="s">
        <v>5</v>
      </c>
      <c r="H7" s="134" t="s">
        <v>6</v>
      </c>
      <c r="I7" s="131" t="s">
        <v>17</v>
      </c>
      <c r="J7" s="17" t="s">
        <v>18</v>
      </c>
      <c r="K7" s="132" t="s">
        <v>16</v>
      </c>
    </row>
    <row r="8" spans="2:11" ht="19.5" customHeight="1">
      <c r="B8" s="62">
        <v>1</v>
      </c>
      <c r="C8" s="153" t="s">
        <v>77</v>
      </c>
      <c r="D8" s="154" t="s">
        <v>22</v>
      </c>
      <c r="E8" s="128">
        <v>1</v>
      </c>
      <c r="F8" s="108">
        <v>1000</v>
      </c>
      <c r="G8" s="107"/>
      <c r="H8" s="108"/>
      <c r="I8" s="107">
        <f aca="true" t="shared" si="0" ref="I8:I16">LARGE(E8:H8,1)</f>
        <v>1000</v>
      </c>
      <c r="J8" s="129">
        <f aca="true" t="shared" si="1" ref="J8:J16">LARGE(E8:H8,2)</f>
        <v>1</v>
      </c>
      <c r="K8" s="65">
        <f aca="true" t="shared" si="2" ref="K8:K22">SUM(I8:J8)</f>
        <v>1001</v>
      </c>
    </row>
    <row r="9" spans="2:11" ht="19.5" customHeight="1">
      <c r="B9" s="57">
        <v>2</v>
      </c>
      <c r="C9" s="153" t="s">
        <v>76</v>
      </c>
      <c r="D9" s="154" t="s">
        <v>22</v>
      </c>
      <c r="E9" s="126">
        <v>2</v>
      </c>
      <c r="F9" s="100">
        <v>860</v>
      </c>
      <c r="G9" s="95"/>
      <c r="H9" s="96"/>
      <c r="I9" s="95">
        <f t="shared" si="0"/>
        <v>860</v>
      </c>
      <c r="J9" s="97">
        <f t="shared" si="1"/>
        <v>2</v>
      </c>
      <c r="K9" s="98">
        <f t="shared" si="2"/>
        <v>862</v>
      </c>
    </row>
    <row r="10" spans="2:11" ht="19.5" customHeight="1">
      <c r="B10" s="57">
        <v>3</v>
      </c>
      <c r="C10" s="153" t="s">
        <v>78</v>
      </c>
      <c r="D10" s="154" t="s">
        <v>58</v>
      </c>
      <c r="E10" s="126">
        <v>4</v>
      </c>
      <c r="F10" s="100">
        <v>670</v>
      </c>
      <c r="G10" s="95"/>
      <c r="H10" s="96"/>
      <c r="I10" s="95">
        <f t="shared" si="0"/>
        <v>670</v>
      </c>
      <c r="J10" s="97">
        <f t="shared" si="1"/>
        <v>4</v>
      </c>
      <c r="K10" s="98">
        <f t="shared" si="2"/>
        <v>674</v>
      </c>
    </row>
    <row r="11" spans="2:11" ht="19.5" customHeight="1">
      <c r="B11" s="57">
        <v>4</v>
      </c>
      <c r="C11" s="153" t="s">
        <v>79</v>
      </c>
      <c r="D11" s="154" t="s">
        <v>58</v>
      </c>
      <c r="E11" s="126">
        <v>5</v>
      </c>
      <c r="F11" s="100">
        <v>610</v>
      </c>
      <c r="G11" s="95"/>
      <c r="H11" s="96"/>
      <c r="I11" s="95">
        <f t="shared" si="0"/>
        <v>610</v>
      </c>
      <c r="J11" s="97">
        <f t="shared" si="1"/>
        <v>5</v>
      </c>
      <c r="K11" s="98">
        <f t="shared" si="2"/>
        <v>615</v>
      </c>
    </row>
    <row r="12" spans="2:11" ht="19.5" customHeight="1">
      <c r="B12" s="57">
        <v>5</v>
      </c>
      <c r="C12" s="153" t="s">
        <v>109</v>
      </c>
      <c r="D12" s="154" t="s">
        <v>59</v>
      </c>
      <c r="E12" s="126">
        <v>7</v>
      </c>
      <c r="F12" s="100">
        <v>555</v>
      </c>
      <c r="G12" s="95"/>
      <c r="H12" s="96"/>
      <c r="I12" s="95">
        <f t="shared" si="0"/>
        <v>555</v>
      </c>
      <c r="J12" s="97">
        <f t="shared" si="1"/>
        <v>7</v>
      </c>
      <c r="K12" s="98">
        <f t="shared" si="2"/>
        <v>562</v>
      </c>
    </row>
    <row r="13" spans="2:11" ht="19.5" customHeight="1">
      <c r="B13" s="56">
        <v>5</v>
      </c>
      <c r="C13" s="153" t="s">
        <v>63</v>
      </c>
      <c r="D13" s="154" t="s">
        <v>12</v>
      </c>
      <c r="E13" s="126">
        <v>7</v>
      </c>
      <c r="F13" s="100">
        <v>555</v>
      </c>
      <c r="G13" s="99"/>
      <c r="H13" s="100"/>
      <c r="I13" s="99">
        <f t="shared" si="0"/>
        <v>555</v>
      </c>
      <c r="J13" s="101">
        <f t="shared" si="1"/>
        <v>7</v>
      </c>
      <c r="K13" s="63">
        <f t="shared" si="2"/>
        <v>562</v>
      </c>
    </row>
    <row r="14" spans="2:11" ht="19.5" customHeight="1">
      <c r="B14" s="57">
        <v>5</v>
      </c>
      <c r="C14" s="153" t="s">
        <v>64</v>
      </c>
      <c r="D14" s="154" t="s">
        <v>58</v>
      </c>
      <c r="E14" s="126">
        <v>7</v>
      </c>
      <c r="F14" s="100">
        <v>555</v>
      </c>
      <c r="G14" s="95"/>
      <c r="H14" s="96"/>
      <c r="I14" s="99">
        <f t="shared" si="0"/>
        <v>555</v>
      </c>
      <c r="J14" s="101">
        <f t="shared" si="1"/>
        <v>7</v>
      </c>
      <c r="K14" s="63">
        <f t="shared" si="2"/>
        <v>562</v>
      </c>
    </row>
    <row r="15" spans="2:11" ht="19.5" customHeight="1">
      <c r="B15" s="57">
        <v>8</v>
      </c>
      <c r="C15" s="153" t="s">
        <v>110</v>
      </c>
      <c r="D15" s="154" t="s">
        <v>22</v>
      </c>
      <c r="E15" s="126">
        <v>10</v>
      </c>
      <c r="F15" s="100">
        <v>488</v>
      </c>
      <c r="G15" s="95"/>
      <c r="H15" s="96"/>
      <c r="I15" s="99">
        <f t="shared" si="0"/>
        <v>488</v>
      </c>
      <c r="J15" s="101">
        <f t="shared" si="1"/>
        <v>10</v>
      </c>
      <c r="K15" s="63">
        <f t="shared" si="2"/>
        <v>498</v>
      </c>
    </row>
    <row r="16" spans="2:11" ht="19.5" customHeight="1">
      <c r="B16" s="57">
        <v>8</v>
      </c>
      <c r="C16" s="153" t="s">
        <v>80</v>
      </c>
      <c r="D16" s="154" t="s">
        <v>58</v>
      </c>
      <c r="E16" s="126">
        <v>10</v>
      </c>
      <c r="F16" s="100">
        <v>488</v>
      </c>
      <c r="G16" s="95"/>
      <c r="H16" s="96"/>
      <c r="I16" s="99">
        <f t="shared" si="0"/>
        <v>488</v>
      </c>
      <c r="J16" s="101">
        <f t="shared" si="1"/>
        <v>10</v>
      </c>
      <c r="K16" s="63">
        <f t="shared" si="2"/>
        <v>498</v>
      </c>
    </row>
    <row r="17" spans="2:11" ht="19.5" customHeight="1">
      <c r="B17" s="57">
        <v>8</v>
      </c>
      <c r="C17" s="153" t="s">
        <v>81</v>
      </c>
      <c r="D17" s="154" t="s">
        <v>22</v>
      </c>
      <c r="E17" s="126">
        <v>10</v>
      </c>
      <c r="F17" s="100">
        <v>488</v>
      </c>
      <c r="G17" s="95"/>
      <c r="H17" s="96"/>
      <c r="I17" s="99">
        <f aca="true" t="shared" si="3" ref="I17:I26">LARGE(E17:H17,1)</f>
        <v>488</v>
      </c>
      <c r="J17" s="101">
        <f aca="true" t="shared" si="4" ref="J17:J26">LARGE(E17:H17,2)</f>
        <v>10</v>
      </c>
      <c r="K17" s="63">
        <f>SUM(I17:J17)</f>
        <v>498</v>
      </c>
    </row>
    <row r="18" spans="2:11" ht="19.5" customHeight="1">
      <c r="B18" s="57">
        <v>11</v>
      </c>
      <c r="C18" s="153" t="s">
        <v>111</v>
      </c>
      <c r="D18" s="154" t="s">
        <v>22</v>
      </c>
      <c r="E18" s="126">
        <v>13</v>
      </c>
      <c r="F18" s="100">
        <v>450</v>
      </c>
      <c r="G18" s="95"/>
      <c r="H18" s="96"/>
      <c r="I18" s="99">
        <f t="shared" si="3"/>
        <v>450</v>
      </c>
      <c r="J18" s="101">
        <f t="shared" si="4"/>
        <v>13</v>
      </c>
      <c r="K18" s="63">
        <f>SUM(I18:J18)</f>
        <v>463</v>
      </c>
    </row>
    <row r="19" spans="2:11" ht="19.5" customHeight="1">
      <c r="B19" s="57">
        <v>11</v>
      </c>
      <c r="C19" s="153" t="s">
        <v>82</v>
      </c>
      <c r="D19" s="154" t="s">
        <v>58</v>
      </c>
      <c r="E19" s="126">
        <v>13</v>
      </c>
      <c r="F19" s="100">
        <v>450</v>
      </c>
      <c r="G19" s="95"/>
      <c r="H19" s="96"/>
      <c r="I19" s="99">
        <f t="shared" si="3"/>
        <v>450</v>
      </c>
      <c r="J19" s="101">
        <f t="shared" si="4"/>
        <v>13</v>
      </c>
      <c r="K19" s="63">
        <f t="shared" si="2"/>
        <v>463</v>
      </c>
    </row>
    <row r="20" spans="2:11" ht="19.5" customHeight="1">
      <c r="B20" s="57">
        <v>11</v>
      </c>
      <c r="C20" s="153" t="s">
        <v>83</v>
      </c>
      <c r="D20" s="154" t="s">
        <v>22</v>
      </c>
      <c r="E20" s="126">
        <v>13</v>
      </c>
      <c r="F20" s="100">
        <v>450</v>
      </c>
      <c r="G20" s="95"/>
      <c r="H20" s="96"/>
      <c r="I20" s="99">
        <f t="shared" si="3"/>
        <v>450</v>
      </c>
      <c r="J20" s="101">
        <f t="shared" si="4"/>
        <v>13</v>
      </c>
      <c r="K20" s="63">
        <f t="shared" si="2"/>
        <v>463</v>
      </c>
    </row>
    <row r="21" spans="2:11" ht="19.5" customHeight="1">
      <c r="B21" s="57">
        <v>11</v>
      </c>
      <c r="C21" s="153" t="s">
        <v>112</v>
      </c>
      <c r="D21" s="154" t="s">
        <v>22</v>
      </c>
      <c r="E21" s="141">
        <v>13</v>
      </c>
      <c r="F21" s="96">
        <v>450</v>
      </c>
      <c r="G21" s="95"/>
      <c r="H21" s="96"/>
      <c r="I21" s="99">
        <f t="shared" si="3"/>
        <v>450</v>
      </c>
      <c r="J21" s="101">
        <f t="shared" si="4"/>
        <v>13</v>
      </c>
      <c r="K21" s="63">
        <f t="shared" si="2"/>
        <v>463</v>
      </c>
    </row>
    <row r="22" spans="2:11" ht="19.5" customHeight="1">
      <c r="B22" s="57">
        <v>11</v>
      </c>
      <c r="C22" s="153" t="s">
        <v>113</v>
      </c>
      <c r="D22" s="154" t="s">
        <v>22</v>
      </c>
      <c r="E22" s="126">
        <v>13</v>
      </c>
      <c r="F22" s="100">
        <v>450</v>
      </c>
      <c r="G22" s="95"/>
      <c r="H22" s="96"/>
      <c r="I22" s="95">
        <f t="shared" si="3"/>
        <v>450</v>
      </c>
      <c r="J22" s="97">
        <f t="shared" si="4"/>
        <v>13</v>
      </c>
      <c r="K22" s="98">
        <f t="shared" si="2"/>
        <v>463</v>
      </c>
    </row>
    <row r="23" spans="2:11" ht="19.5" customHeight="1">
      <c r="B23" s="57">
        <v>11</v>
      </c>
      <c r="C23" s="153" t="s">
        <v>84</v>
      </c>
      <c r="D23" s="154" t="s">
        <v>22</v>
      </c>
      <c r="E23" s="126">
        <v>13</v>
      </c>
      <c r="F23" s="100">
        <v>450</v>
      </c>
      <c r="G23" s="95"/>
      <c r="H23" s="96"/>
      <c r="I23" s="99">
        <f t="shared" si="3"/>
        <v>450</v>
      </c>
      <c r="J23" s="101">
        <f t="shared" si="4"/>
        <v>13</v>
      </c>
      <c r="K23" s="63">
        <f>SUM(I23:J23)</f>
        <v>463</v>
      </c>
    </row>
    <row r="24" spans="2:11" ht="19.5" customHeight="1">
      <c r="B24" s="57">
        <v>17</v>
      </c>
      <c r="C24" s="153" t="s">
        <v>85</v>
      </c>
      <c r="D24" s="154" t="s">
        <v>22</v>
      </c>
      <c r="E24" s="126">
        <v>19</v>
      </c>
      <c r="F24" s="100">
        <v>390</v>
      </c>
      <c r="G24" s="95"/>
      <c r="H24" s="96"/>
      <c r="I24" s="99">
        <f t="shared" si="3"/>
        <v>390</v>
      </c>
      <c r="J24" s="101">
        <f t="shared" si="4"/>
        <v>19</v>
      </c>
      <c r="K24" s="63">
        <f>SUM(I24:J24)</f>
        <v>409</v>
      </c>
    </row>
    <row r="25" spans="2:11" ht="19.5" customHeight="1">
      <c r="B25" s="57">
        <v>17</v>
      </c>
      <c r="C25" s="153" t="s">
        <v>86</v>
      </c>
      <c r="D25" s="154" t="s">
        <v>22</v>
      </c>
      <c r="E25" s="126">
        <v>19</v>
      </c>
      <c r="F25" s="100">
        <v>390</v>
      </c>
      <c r="G25" s="95"/>
      <c r="H25" s="96"/>
      <c r="I25" s="99">
        <f t="shared" si="3"/>
        <v>390</v>
      </c>
      <c r="J25" s="101">
        <f t="shared" si="4"/>
        <v>19</v>
      </c>
      <c r="K25" s="63">
        <f>SUM(I25:J25)</f>
        <v>409</v>
      </c>
    </row>
    <row r="26" spans="2:11" ht="19.5" customHeight="1">
      <c r="B26" s="57"/>
      <c r="C26" s="153"/>
      <c r="D26" s="154"/>
      <c r="E26" s="126"/>
      <c r="F26" s="100"/>
      <c r="G26" s="95"/>
      <c r="H26" s="96"/>
      <c r="I26" s="99" t="e">
        <f t="shared" si="3"/>
        <v>#NUM!</v>
      </c>
      <c r="J26" s="101" t="e">
        <f t="shared" si="4"/>
        <v>#NUM!</v>
      </c>
      <c r="K26" s="63" t="e">
        <f>SUM(I26:J26)</f>
        <v>#NUM!</v>
      </c>
    </row>
    <row r="27" spans="2:11" ht="19.5" customHeight="1" thickBot="1">
      <c r="B27" s="31"/>
      <c r="C27" s="60"/>
      <c r="D27" s="61"/>
      <c r="E27" s="127"/>
      <c r="F27" s="32"/>
      <c r="G27" s="33"/>
      <c r="H27" s="34"/>
      <c r="I27" s="33"/>
      <c r="J27" s="46"/>
      <c r="K27" s="47"/>
    </row>
    <row r="28" ht="19.5" customHeight="1">
      <c r="I28" s="35"/>
    </row>
  </sheetData>
  <sheetProtection/>
  <mergeCells count="7">
    <mergeCell ref="B2:K3"/>
    <mergeCell ref="I5:K6"/>
    <mergeCell ref="G5:H6"/>
    <mergeCell ref="E5:F6"/>
    <mergeCell ref="B5:B7"/>
    <mergeCell ref="C5:C7"/>
    <mergeCell ref="D5:D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55" customWidth="1"/>
    <col min="2" max="2" width="9.28125" style="48" customWidth="1"/>
    <col min="3" max="3" width="28.00390625" style="37" customWidth="1"/>
    <col min="4" max="4" width="29.421875" style="37" customWidth="1"/>
    <col min="5" max="5" width="6.7109375" style="48" customWidth="1"/>
    <col min="6" max="6" width="10.7109375" style="48" customWidth="1"/>
    <col min="7" max="7" width="6.7109375" style="48" customWidth="1"/>
    <col min="8" max="8" width="10.7109375" style="48" customWidth="1"/>
    <col min="9" max="9" width="6.7109375" style="48" customWidth="1"/>
    <col min="10" max="10" width="10.7109375" style="48" customWidth="1"/>
    <col min="11" max="12" width="8.7109375" style="48" customWidth="1"/>
    <col min="13" max="13" width="10.7109375" style="48" customWidth="1"/>
    <col min="14" max="16384" width="9.140625" style="55" customWidth="1"/>
  </cols>
  <sheetData>
    <row r="1" spans="3:4" ht="19.5" customHeight="1" thickBot="1">
      <c r="C1" s="55"/>
      <c r="D1" s="55"/>
    </row>
    <row r="2" spans="2:13" ht="19.5" customHeight="1">
      <c r="B2" s="188" t="s">
        <v>105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</row>
    <row r="3" spans="2:13" ht="19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ht="19.5" customHeight="1" thickBot="1"/>
    <row r="5" spans="2:13" ht="19.5" customHeight="1">
      <c r="B5" s="206" t="s">
        <v>0</v>
      </c>
      <c r="C5" s="213" t="s">
        <v>1</v>
      </c>
      <c r="D5" s="216" t="s">
        <v>2</v>
      </c>
      <c r="E5" s="200" t="s">
        <v>96</v>
      </c>
      <c r="F5" s="201"/>
      <c r="G5" s="200" t="s">
        <v>97</v>
      </c>
      <c r="H5" s="201"/>
      <c r="I5" s="200" t="s">
        <v>45</v>
      </c>
      <c r="J5" s="201"/>
      <c r="K5" s="194" t="s">
        <v>13</v>
      </c>
      <c r="L5" s="195"/>
      <c r="M5" s="196"/>
    </row>
    <row r="6" spans="2:13" ht="19.5" customHeight="1">
      <c r="B6" s="207"/>
      <c r="C6" s="214"/>
      <c r="D6" s="217"/>
      <c r="E6" s="202"/>
      <c r="F6" s="203"/>
      <c r="G6" s="202"/>
      <c r="H6" s="203"/>
      <c r="I6" s="202"/>
      <c r="J6" s="203"/>
      <c r="K6" s="197"/>
      <c r="L6" s="198"/>
      <c r="M6" s="199"/>
    </row>
    <row r="7" spans="2:13" ht="19.5" customHeight="1" thickBot="1">
      <c r="B7" s="208"/>
      <c r="C7" s="215"/>
      <c r="D7" s="218"/>
      <c r="E7" s="131" t="s">
        <v>5</v>
      </c>
      <c r="F7" s="132" t="s">
        <v>6</v>
      </c>
      <c r="G7" s="131" t="s">
        <v>5</v>
      </c>
      <c r="H7" s="132" t="s">
        <v>6</v>
      </c>
      <c r="I7" s="131" t="s">
        <v>5</v>
      </c>
      <c r="J7" s="132" t="s">
        <v>6</v>
      </c>
      <c r="K7" s="131" t="s">
        <v>17</v>
      </c>
      <c r="L7" s="17" t="s">
        <v>18</v>
      </c>
      <c r="M7" s="132" t="s">
        <v>16</v>
      </c>
    </row>
    <row r="8" spans="2:13" s="58" customFormat="1" ht="19.5" customHeight="1">
      <c r="B8" s="56">
        <v>1</v>
      </c>
      <c r="C8" s="91" t="s">
        <v>69</v>
      </c>
      <c r="D8" s="92" t="s">
        <v>3</v>
      </c>
      <c r="E8" s="99">
        <v>1</v>
      </c>
      <c r="F8" s="100">
        <v>1000</v>
      </c>
      <c r="G8" s="99">
        <v>1</v>
      </c>
      <c r="H8" s="100">
        <v>1000</v>
      </c>
      <c r="I8" s="99"/>
      <c r="J8" s="100"/>
      <c r="K8" s="27">
        <f aca="true" t="shared" si="0" ref="K8:K21">LARGE(E8:H8,1)</f>
        <v>1000</v>
      </c>
      <c r="L8" s="29">
        <f aca="true" t="shared" si="1" ref="L8:L21">LARGE(E8:H8,2)</f>
        <v>1000</v>
      </c>
      <c r="M8" s="43">
        <f aca="true" t="shared" si="2" ref="M8:M21">SUM(K8:L8)</f>
        <v>2000</v>
      </c>
    </row>
    <row r="9" spans="2:13" s="58" customFormat="1" ht="19.5" customHeight="1">
      <c r="B9" s="56">
        <v>2</v>
      </c>
      <c r="C9" s="153" t="s">
        <v>68</v>
      </c>
      <c r="D9" s="154" t="s">
        <v>58</v>
      </c>
      <c r="E9" s="99">
        <v>2</v>
      </c>
      <c r="F9" s="100">
        <v>860</v>
      </c>
      <c r="G9" s="99">
        <v>3</v>
      </c>
      <c r="H9" s="100">
        <v>730</v>
      </c>
      <c r="I9" s="99"/>
      <c r="J9" s="100"/>
      <c r="K9" s="27">
        <f t="shared" si="0"/>
        <v>860</v>
      </c>
      <c r="L9" s="29">
        <f t="shared" si="1"/>
        <v>730</v>
      </c>
      <c r="M9" s="43">
        <f t="shared" si="2"/>
        <v>1590</v>
      </c>
    </row>
    <row r="10" spans="2:13" s="58" customFormat="1" ht="19.5" customHeight="1">
      <c r="B10" s="56">
        <v>2</v>
      </c>
      <c r="C10" s="93" t="s">
        <v>70</v>
      </c>
      <c r="D10" s="94" t="s">
        <v>3</v>
      </c>
      <c r="E10" s="99">
        <v>3</v>
      </c>
      <c r="F10" s="100">
        <v>730</v>
      </c>
      <c r="G10" s="99">
        <v>2</v>
      </c>
      <c r="H10" s="100">
        <v>860</v>
      </c>
      <c r="I10" s="99"/>
      <c r="J10" s="100"/>
      <c r="K10" s="27">
        <f t="shared" si="0"/>
        <v>860</v>
      </c>
      <c r="L10" s="29">
        <f t="shared" si="1"/>
        <v>730</v>
      </c>
      <c r="M10" s="43">
        <f t="shared" si="2"/>
        <v>1590</v>
      </c>
    </row>
    <row r="11" spans="2:13" s="58" customFormat="1" ht="19.5" customHeight="1">
      <c r="B11" s="56">
        <v>4</v>
      </c>
      <c r="C11" s="153" t="s">
        <v>67</v>
      </c>
      <c r="D11" s="154" t="s">
        <v>58</v>
      </c>
      <c r="E11" s="99">
        <v>5</v>
      </c>
      <c r="F11" s="100">
        <v>610</v>
      </c>
      <c r="G11" s="99">
        <v>7</v>
      </c>
      <c r="H11" s="100">
        <v>555</v>
      </c>
      <c r="I11" s="99"/>
      <c r="J11" s="100"/>
      <c r="K11" s="27">
        <f t="shared" si="0"/>
        <v>610</v>
      </c>
      <c r="L11" s="29">
        <f t="shared" si="1"/>
        <v>555</v>
      </c>
      <c r="M11" s="43">
        <f t="shared" si="2"/>
        <v>1165</v>
      </c>
    </row>
    <row r="12" spans="2:13" s="58" customFormat="1" ht="19.5" customHeight="1">
      <c r="B12" s="56">
        <v>5</v>
      </c>
      <c r="C12" s="93" t="s">
        <v>71</v>
      </c>
      <c r="D12" s="94" t="s">
        <v>58</v>
      </c>
      <c r="E12" s="99">
        <v>4</v>
      </c>
      <c r="F12" s="100">
        <v>670</v>
      </c>
      <c r="G12" s="99">
        <v>10</v>
      </c>
      <c r="H12" s="100">
        <v>488</v>
      </c>
      <c r="I12" s="99"/>
      <c r="J12" s="100"/>
      <c r="K12" s="27">
        <f t="shared" si="0"/>
        <v>670</v>
      </c>
      <c r="L12" s="29">
        <f t="shared" si="1"/>
        <v>488</v>
      </c>
      <c r="M12" s="43">
        <f t="shared" si="2"/>
        <v>1158</v>
      </c>
    </row>
    <row r="13" spans="2:13" s="58" customFormat="1" ht="19.5" customHeight="1">
      <c r="B13" s="56">
        <v>6</v>
      </c>
      <c r="C13" s="113" t="s">
        <v>51</v>
      </c>
      <c r="D13" s="102" t="s">
        <v>3</v>
      </c>
      <c r="E13" s="99">
        <v>7</v>
      </c>
      <c r="F13" s="100">
        <v>555</v>
      </c>
      <c r="G13" s="99">
        <v>7</v>
      </c>
      <c r="H13" s="100">
        <v>555</v>
      </c>
      <c r="I13" s="99"/>
      <c r="J13" s="100"/>
      <c r="K13" s="27">
        <f t="shared" si="0"/>
        <v>555</v>
      </c>
      <c r="L13" s="29">
        <f t="shared" si="1"/>
        <v>555</v>
      </c>
      <c r="M13" s="43">
        <f t="shared" si="2"/>
        <v>1110</v>
      </c>
    </row>
    <row r="14" spans="2:13" s="58" customFormat="1" ht="19.5" customHeight="1">
      <c r="B14" s="56">
        <v>7</v>
      </c>
      <c r="C14" s="153" t="s">
        <v>74</v>
      </c>
      <c r="D14" s="154" t="s">
        <v>12</v>
      </c>
      <c r="E14" s="99">
        <v>10</v>
      </c>
      <c r="F14" s="100">
        <v>488</v>
      </c>
      <c r="G14" s="99">
        <v>10</v>
      </c>
      <c r="H14" s="100">
        <v>488</v>
      </c>
      <c r="I14" s="99"/>
      <c r="J14" s="100"/>
      <c r="K14" s="27">
        <f t="shared" si="0"/>
        <v>488</v>
      </c>
      <c r="L14" s="29">
        <f t="shared" si="1"/>
        <v>488</v>
      </c>
      <c r="M14" s="43">
        <f t="shared" si="2"/>
        <v>976</v>
      </c>
    </row>
    <row r="15" spans="2:13" s="58" customFormat="1" ht="19.5" customHeight="1">
      <c r="B15" s="56">
        <v>8</v>
      </c>
      <c r="C15" s="89" t="s">
        <v>87</v>
      </c>
      <c r="D15" s="94" t="s">
        <v>58</v>
      </c>
      <c r="E15" s="99" t="s">
        <v>46</v>
      </c>
      <c r="F15" s="100"/>
      <c r="G15" s="99">
        <v>4</v>
      </c>
      <c r="H15" s="100">
        <v>670</v>
      </c>
      <c r="I15" s="99"/>
      <c r="J15" s="100"/>
      <c r="K15" s="27">
        <f t="shared" si="0"/>
        <v>670</v>
      </c>
      <c r="L15" s="29">
        <f t="shared" si="1"/>
        <v>4</v>
      </c>
      <c r="M15" s="43">
        <f t="shared" si="2"/>
        <v>674</v>
      </c>
    </row>
    <row r="16" spans="2:13" s="58" customFormat="1" ht="19.5" customHeight="1">
      <c r="B16" s="56">
        <v>9</v>
      </c>
      <c r="C16" s="93" t="s">
        <v>72</v>
      </c>
      <c r="D16" s="94" t="s">
        <v>58</v>
      </c>
      <c r="E16" s="99">
        <v>5</v>
      </c>
      <c r="F16" s="100">
        <v>610</v>
      </c>
      <c r="G16" s="99" t="s">
        <v>46</v>
      </c>
      <c r="H16" s="100"/>
      <c r="I16" s="99"/>
      <c r="J16" s="100"/>
      <c r="K16" s="27">
        <f t="shared" si="0"/>
        <v>610</v>
      </c>
      <c r="L16" s="29">
        <f t="shared" si="1"/>
        <v>5</v>
      </c>
      <c r="M16" s="43">
        <f t="shared" si="2"/>
        <v>615</v>
      </c>
    </row>
    <row r="17" spans="2:13" s="58" customFormat="1" ht="19.5" customHeight="1">
      <c r="B17" s="56">
        <v>9</v>
      </c>
      <c r="C17" s="93" t="s">
        <v>32</v>
      </c>
      <c r="D17" s="102" t="s">
        <v>58</v>
      </c>
      <c r="E17" s="99" t="s">
        <v>46</v>
      </c>
      <c r="F17" s="100"/>
      <c r="G17" s="99">
        <v>5</v>
      </c>
      <c r="H17" s="100">
        <v>610</v>
      </c>
      <c r="I17" s="99"/>
      <c r="J17" s="100"/>
      <c r="K17" s="27">
        <f t="shared" si="0"/>
        <v>610</v>
      </c>
      <c r="L17" s="29">
        <f t="shared" si="1"/>
        <v>5</v>
      </c>
      <c r="M17" s="43">
        <f t="shared" si="2"/>
        <v>615</v>
      </c>
    </row>
    <row r="18" spans="2:13" s="58" customFormat="1" ht="19.5" customHeight="1">
      <c r="B18" s="56">
        <v>11</v>
      </c>
      <c r="C18" s="153" t="s">
        <v>62</v>
      </c>
      <c r="D18" s="154" t="s">
        <v>58</v>
      </c>
      <c r="E18" s="99">
        <v>7</v>
      </c>
      <c r="F18" s="100">
        <v>555</v>
      </c>
      <c r="G18" s="99" t="s">
        <v>46</v>
      </c>
      <c r="H18" s="100"/>
      <c r="I18" s="99"/>
      <c r="J18" s="100"/>
      <c r="K18" s="27">
        <f t="shared" si="0"/>
        <v>555</v>
      </c>
      <c r="L18" s="29">
        <f t="shared" si="1"/>
        <v>7</v>
      </c>
      <c r="M18" s="43">
        <f t="shared" si="2"/>
        <v>562</v>
      </c>
    </row>
    <row r="19" spans="2:13" s="58" customFormat="1" ht="19.5" customHeight="1">
      <c r="B19" s="56">
        <v>12</v>
      </c>
      <c r="C19" s="93" t="s">
        <v>73</v>
      </c>
      <c r="D19" s="94" t="s">
        <v>3</v>
      </c>
      <c r="E19" s="99">
        <v>7</v>
      </c>
      <c r="F19" s="100">
        <v>555</v>
      </c>
      <c r="G19" s="99" t="s">
        <v>46</v>
      </c>
      <c r="H19" s="100"/>
      <c r="I19" s="99"/>
      <c r="J19" s="100"/>
      <c r="K19" s="27">
        <f t="shared" si="0"/>
        <v>555</v>
      </c>
      <c r="L19" s="29">
        <f t="shared" si="1"/>
        <v>7</v>
      </c>
      <c r="M19" s="43">
        <f t="shared" si="2"/>
        <v>562</v>
      </c>
    </row>
    <row r="20" spans="2:13" s="58" customFormat="1" ht="19.5" customHeight="1">
      <c r="B20" s="56">
        <v>13</v>
      </c>
      <c r="C20" s="153" t="s">
        <v>75</v>
      </c>
      <c r="D20" s="154" t="s">
        <v>58</v>
      </c>
      <c r="E20" s="99">
        <v>10</v>
      </c>
      <c r="F20" s="100">
        <v>488</v>
      </c>
      <c r="G20" s="99" t="s">
        <v>46</v>
      </c>
      <c r="H20" s="100"/>
      <c r="I20" s="99"/>
      <c r="J20" s="100"/>
      <c r="K20" s="27">
        <f t="shared" si="0"/>
        <v>488</v>
      </c>
      <c r="L20" s="29">
        <f t="shared" si="1"/>
        <v>10</v>
      </c>
      <c r="M20" s="43">
        <f t="shared" si="2"/>
        <v>498</v>
      </c>
    </row>
    <row r="21" spans="2:13" s="58" customFormat="1" ht="19.5" customHeight="1">
      <c r="B21" s="59"/>
      <c r="C21" s="93"/>
      <c r="D21" s="94"/>
      <c r="E21" s="99"/>
      <c r="F21" s="100"/>
      <c r="G21" s="99"/>
      <c r="H21" s="100"/>
      <c r="I21" s="99"/>
      <c r="J21" s="100"/>
      <c r="K21" s="27" t="e">
        <f t="shared" si="0"/>
        <v>#NUM!</v>
      </c>
      <c r="L21" s="29" t="e">
        <f t="shared" si="1"/>
        <v>#NUM!</v>
      </c>
      <c r="M21" s="43" t="e">
        <f t="shared" si="2"/>
        <v>#NUM!</v>
      </c>
    </row>
    <row r="22" spans="2:13" ht="19.5" customHeight="1" thickBot="1">
      <c r="B22" s="31"/>
      <c r="C22" s="45"/>
      <c r="D22" s="41"/>
      <c r="E22" s="139"/>
      <c r="F22" s="140"/>
      <c r="G22" s="139"/>
      <c r="H22" s="140"/>
      <c r="I22" s="139"/>
      <c r="J22" s="140"/>
      <c r="K22" s="33"/>
      <c r="L22" s="46"/>
      <c r="M22" s="47"/>
    </row>
    <row r="23" ht="19.5" customHeight="1">
      <c r="K23" s="35"/>
    </row>
    <row r="25" ht="19.5" customHeight="1">
      <c r="C25" s="55"/>
    </row>
    <row r="26" ht="19.5" customHeight="1">
      <c r="C26" s="55"/>
    </row>
    <row r="27" ht="19.5" customHeight="1">
      <c r="C27" s="55"/>
    </row>
  </sheetData>
  <sheetProtection/>
  <mergeCells count="8">
    <mergeCell ref="B2:M3"/>
    <mergeCell ref="K5:M6"/>
    <mergeCell ref="E5:F6"/>
    <mergeCell ref="G5:H6"/>
    <mergeCell ref="B5:B7"/>
    <mergeCell ref="C5:C7"/>
    <mergeCell ref="D5:D7"/>
    <mergeCell ref="I5:J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55" customWidth="1"/>
    <col min="2" max="2" width="9.28125" style="48" customWidth="1"/>
    <col min="3" max="3" width="28.00390625" style="55" customWidth="1"/>
    <col min="4" max="4" width="29.421875" style="55" customWidth="1"/>
    <col min="5" max="5" width="6.7109375" style="48" customWidth="1"/>
    <col min="6" max="6" width="10.7109375" style="48" customWidth="1"/>
    <col min="7" max="7" width="6.7109375" style="48" customWidth="1"/>
    <col min="8" max="8" width="10.7109375" style="48" customWidth="1"/>
    <col min="9" max="9" width="6.7109375" style="48" customWidth="1"/>
    <col min="10" max="10" width="10.7109375" style="48" customWidth="1"/>
    <col min="11" max="12" width="8.7109375" style="48" customWidth="1"/>
    <col min="13" max="13" width="10.7109375" style="48" customWidth="1"/>
    <col min="14" max="16384" width="9.140625" style="55" customWidth="1"/>
  </cols>
  <sheetData>
    <row r="1" ht="19.5" customHeight="1" thickBot="1"/>
    <row r="2" spans="2:13" ht="19.5" customHeight="1">
      <c r="B2" s="188" t="s">
        <v>106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</row>
    <row r="3" spans="2:13" ht="19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ht="19.5" customHeight="1" thickBot="1"/>
    <row r="5" spans="2:13" ht="19.5" customHeight="1">
      <c r="B5" s="200" t="s">
        <v>0</v>
      </c>
      <c r="C5" s="194" t="s">
        <v>1</v>
      </c>
      <c r="D5" s="216" t="s">
        <v>2</v>
      </c>
      <c r="E5" s="200" t="s">
        <v>96</v>
      </c>
      <c r="F5" s="201"/>
      <c r="G5" s="200" t="s">
        <v>97</v>
      </c>
      <c r="H5" s="201"/>
      <c r="I5" s="200" t="s">
        <v>45</v>
      </c>
      <c r="J5" s="201"/>
      <c r="K5" s="194" t="s">
        <v>13</v>
      </c>
      <c r="L5" s="195"/>
      <c r="M5" s="196"/>
    </row>
    <row r="6" spans="2:13" ht="19.5" customHeight="1">
      <c r="B6" s="219"/>
      <c r="C6" s="209"/>
      <c r="D6" s="217"/>
      <c r="E6" s="202"/>
      <c r="F6" s="203"/>
      <c r="G6" s="202"/>
      <c r="H6" s="203"/>
      <c r="I6" s="202"/>
      <c r="J6" s="203"/>
      <c r="K6" s="197"/>
      <c r="L6" s="198"/>
      <c r="M6" s="199"/>
    </row>
    <row r="7" spans="2:13" ht="19.5" customHeight="1" thickBot="1">
      <c r="B7" s="220"/>
      <c r="C7" s="210"/>
      <c r="D7" s="218"/>
      <c r="E7" s="131" t="s">
        <v>5</v>
      </c>
      <c r="F7" s="132" t="s">
        <v>6</v>
      </c>
      <c r="G7" s="131" t="s">
        <v>5</v>
      </c>
      <c r="H7" s="132" t="s">
        <v>6</v>
      </c>
      <c r="I7" s="131" t="s">
        <v>5</v>
      </c>
      <c r="J7" s="132" t="s">
        <v>6</v>
      </c>
      <c r="K7" s="131" t="s">
        <v>17</v>
      </c>
      <c r="L7" s="17" t="s">
        <v>18</v>
      </c>
      <c r="M7" s="132" t="s">
        <v>16</v>
      </c>
    </row>
    <row r="8" spans="2:13" ht="19.5" customHeight="1">
      <c r="B8" s="144">
        <v>1</v>
      </c>
      <c r="C8" s="91" t="s">
        <v>11</v>
      </c>
      <c r="D8" s="92" t="s">
        <v>3</v>
      </c>
      <c r="E8" s="145">
        <v>1</v>
      </c>
      <c r="F8" s="146">
        <v>1000</v>
      </c>
      <c r="G8" s="145">
        <v>1</v>
      </c>
      <c r="H8" s="147">
        <v>1000</v>
      </c>
      <c r="I8" s="99">
        <v>1</v>
      </c>
      <c r="J8" s="100">
        <v>1000</v>
      </c>
      <c r="K8" s="148">
        <f>LARGE(E8:J8,1)</f>
        <v>1000</v>
      </c>
      <c r="L8" s="149">
        <f>LARGE(E8:J8,2)</f>
        <v>1000</v>
      </c>
      <c r="M8" s="150">
        <f aca="true" t="shared" si="0" ref="M8:M27">SUM(K8:L8)</f>
        <v>2000</v>
      </c>
    </row>
    <row r="9" spans="2:13" ht="19.5" customHeight="1">
      <c r="B9" s="62">
        <v>2</v>
      </c>
      <c r="C9" s="84" t="s">
        <v>27</v>
      </c>
      <c r="D9" s="115" t="s">
        <v>4</v>
      </c>
      <c r="E9" s="99">
        <v>3</v>
      </c>
      <c r="F9" s="100">
        <v>730</v>
      </c>
      <c r="G9" s="99">
        <v>2</v>
      </c>
      <c r="H9" s="28">
        <v>860</v>
      </c>
      <c r="I9" s="99">
        <v>5</v>
      </c>
      <c r="J9" s="100">
        <v>610</v>
      </c>
      <c r="K9" s="27">
        <f aca="true" t="shared" si="1" ref="K9:K26">LARGE(E9:J9,1)</f>
        <v>860</v>
      </c>
      <c r="L9" s="29">
        <f aca="true" t="shared" si="2" ref="L9:L26">LARGE(E9:J9,2)</f>
        <v>730</v>
      </c>
      <c r="M9" s="43">
        <f aca="true" t="shared" si="3" ref="M9:M26">SUM(K9:L9)</f>
        <v>1590</v>
      </c>
    </row>
    <row r="10" spans="2:13" ht="19.5" customHeight="1">
      <c r="B10" s="62">
        <v>3</v>
      </c>
      <c r="C10" s="113" t="s">
        <v>66</v>
      </c>
      <c r="D10" s="114" t="s">
        <v>12</v>
      </c>
      <c r="E10" s="99">
        <v>5</v>
      </c>
      <c r="F10" s="100">
        <v>610</v>
      </c>
      <c r="G10" s="27">
        <v>7</v>
      </c>
      <c r="H10" s="28">
        <v>555</v>
      </c>
      <c r="I10" s="99">
        <v>2</v>
      </c>
      <c r="J10" s="100">
        <v>860</v>
      </c>
      <c r="K10" s="27">
        <f>LARGE(E10:J10,1)</f>
        <v>860</v>
      </c>
      <c r="L10" s="29">
        <f>LARGE(E10:J10,2)</f>
        <v>610</v>
      </c>
      <c r="M10" s="43">
        <f>SUM(K10:L10)</f>
        <v>1470</v>
      </c>
    </row>
    <row r="11" spans="2:13" ht="19.5" customHeight="1">
      <c r="B11" s="62">
        <v>4</v>
      </c>
      <c r="C11" s="93" t="s">
        <v>25</v>
      </c>
      <c r="D11" s="94" t="s">
        <v>22</v>
      </c>
      <c r="E11" s="27">
        <v>7</v>
      </c>
      <c r="F11" s="28">
        <v>555</v>
      </c>
      <c r="G11" s="27">
        <v>5</v>
      </c>
      <c r="H11" s="28">
        <v>610</v>
      </c>
      <c r="I11" s="99">
        <v>3</v>
      </c>
      <c r="J11" s="100">
        <v>730</v>
      </c>
      <c r="K11" s="27">
        <f>LARGE(E11:J11,1)</f>
        <v>730</v>
      </c>
      <c r="L11" s="29">
        <f>LARGE(E11:J11,2)</f>
        <v>610</v>
      </c>
      <c r="M11" s="43">
        <f>SUM(K11:L11)</f>
        <v>1340</v>
      </c>
    </row>
    <row r="12" spans="2:13" ht="19.5" customHeight="1">
      <c r="B12" s="62">
        <v>5</v>
      </c>
      <c r="C12" s="84" t="s">
        <v>23</v>
      </c>
      <c r="D12" s="115" t="s">
        <v>22</v>
      </c>
      <c r="E12" s="99">
        <v>4</v>
      </c>
      <c r="F12" s="100">
        <v>670</v>
      </c>
      <c r="G12" s="27">
        <v>5</v>
      </c>
      <c r="H12" s="28">
        <v>610</v>
      </c>
      <c r="I12" s="99">
        <v>5</v>
      </c>
      <c r="J12" s="100">
        <v>610</v>
      </c>
      <c r="K12" s="27">
        <f t="shared" si="1"/>
        <v>670</v>
      </c>
      <c r="L12" s="29">
        <f t="shared" si="2"/>
        <v>610</v>
      </c>
      <c r="M12" s="43">
        <f t="shared" si="3"/>
        <v>1280</v>
      </c>
    </row>
    <row r="13" spans="2:13" ht="19.5" customHeight="1">
      <c r="B13" s="62">
        <v>6</v>
      </c>
      <c r="C13" s="105" t="s">
        <v>47</v>
      </c>
      <c r="D13" s="106" t="s">
        <v>4</v>
      </c>
      <c r="E13" s="99">
        <v>5</v>
      </c>
      <c r="F13" s="100">
        <v>610</v>
      </c>
      <c r="G13" s="27">
        <v>7</v>
      </c>
      <c r="H13" s="28">
        <v>555</v>
      </c>
      <c r="I13" s="99">
        <v>4</v>
      </c>
      <c r="J13" s="100">
        <v>670</v>
      </c>
      <c r="K13" s="27">
        <f>LARGE(E13:J13,1)</f>
        <v>670</v>
      </c>
      <c r="L13" s="29">
        <f>LARGE(E13:J13,2)</f>
        <v>610</v>
      </c>
      <c r="M13" s="43">
        <f>SUM(K13:L13)</f>
        <v>1280</v>
      </c>
    </row>
    <row r="14" spans="2:13" ht="19.5" customHeight="1">
      <c r="B14" s="62">
        <v>7</v>
      </c>
      <c r="C14" s="113" t="s">
        <v>33</v>
      </c>
      <c r="D14" s="114" t="s">
        <v>12</v>
      </c>
      <c r="E14" s="27">
        <v>7</v>
      </c>
      <c r="F14" s="28">
        <v>555</v>
      </c>
      <c r="G14" s="27">
        <v>4</v>
      </c>
      <c r="H14" s="28">
        <v>670</v>
      </c>
      <c r="I14" s="99">
        <v>10</v>
      </c>
      <c r="J14" s="100">
        <v>488</v>
      </c>
      <c r="K14" s="27">
        <f t="shared" si="1"/>
        <v>670</v>
      </c>
      <c r="L14" s="29">
        <f t="shared" si="2"/>
        <v>555</v>
      </c>
      <c r="M14" s="43">
        <f t="shared" si="3"/>
        <v>1225</v>
      </c>
    </row>
    <row r="15" spans="2:13" ht="19.5" customHeight="1">
      <c r="B15" s="62">
        <v>8</v>
      </c>
      <c r="C15" s="113" t="s">
        <v>41</v>
      </c>
      <c r="D15" s="102" t="s">
        <v>3</v>
      </c>
      <c r="E15" s="27">
        <v>9</v>
      </c>
      <c r="F15" s="28">
        <v>500</v>
      </c>
      <c r="G15" s="27">
        <v>10</v>
      </c>
      <c r="H15" s="28">
        <v>488</v>
      </c>
      <c r="I15" s="99">
        <v>7</v>
      </c>
      <c r="J15" s="100">
        <v>555</v>
      </c>
      <c r="K15" s="27">
        <f t="shared" si="1"/>
        <v>555</v>
      </c>
      <c r="L15" s="29">
        <f t="shared" si="2"/>
        <v>500</v>
      </c>
      <c r="M15" s="43">
        <f t="shared" si="3"/>
        <v>1055</v>
      </c>
    </row>
    <row r="16" spans="2:13" ht="19.5" customHeight="1">
      <c r="B16" s="62">
        <v>9</v>
      </c>
      <c r="C16" s="113" t="s">
        <v>43</v>
      </c>
      <c r="D16" s="94" t="s">
        <v>22</v>
      </c>
      <c r="E16" s="99">
        <v>9</v>
      </c>
      <c r="F16" s="100">
        <v>500</v>
      </c>
      <c r="G16" s="27">
        <v>13</v>
      </c>
      <c r="H16" s="28">
        <v>450</v>
      </c>
      <c r="I16" s="99">
        <v>7</v>
      </c>
      <c r="J16" s="100">
        <v>555</v>
      </c>
      <c r="K16" s="27">
        <f t="shared" si="1"/>
        <v>555</v>
      </c>
      <c r="L16" s="29">
        <f t="shared" si="2"/>
        <v>500</v>
      </c>
      <c r="M16" s="43">
        <f t="shared" si="3"/>
        <v>1055</v>
      </c>
    </row>
    <row r="17" spans="2:13" ht="19.5" customHeight="1">
      <c r="B17" s="62">
        <v>9</v>
      </c>
      <c r="C17" s="113" t="s">
        <v>60</v>
      </c>
      <c r="D17" s="114" t="s">
        <v>115</v>
      </c>
      <c r="E17" s="27">
        <v>9</v>
      </c>
      <c r="F17" s="28">
        <v>500</v>
      </c>
      <c r="G17" s="27">
        <v>13</v>
      </c>
      <c r="H17" s="28">
        <v>450</v>
      </c>
      <c r="I17" s="99">
        <v>7</v>
      </c>
      <c r="J17" s="100">
        <v>555</v>
      </c>
      <c r="K17" s="27">
        <f>LARGE(E17:J17,1)</f>
        <v>555</v>
      </c>
      <c r="L17" s="29">
        <f>LARGE(E17:J17,2)</f>
        <v>500</v>
      </c>
      <c r="M17" s="43">
        <f>SUM(K17:L17)</f>
        <v>1055</v>
      </c>
    </row>
    <row r="18" spans="2:13" ht="19.5" customHeight="1">
      <c r="B18" s="62">
        <v>11</v>
      </c>
      <c r="C18" s="113" t="s">
        <v>118</v>
      </c>
      <c r="D18" s="114" t="s">
        <v>12</v>
      </c>
      <c r="E18" s="27">
        <v>9</v>
      </c>
      <c r="F18" s="28">
        <v>500</v>
      </c>
      <c r="G18" s="27">
        <v>13</v>
      </c>
      <c r="H18" s="28">
        <v>450</v>
      </c>
      <c r="I18" s="99">
        <v>10</v>
      </c>
      <c r="J18" s="100">
        <v>488</v>
      </c>
      <c r="K18" s="27">
        <f t="shared" si="1"/>
        <v>500</v>
      </c>
      <c r="L18" s="29">
        <f t="shared" si="2"/>
        <v>488</v>
      </c>
      <c r="M18" s="43">
        <f t="shared" si="3"/>
        <v>988</v>
      </c>
    </row>
    <row r="19" spans="2:13" ht="19.5" customHeight="1">
      <c r="B19" s="56">
        <v>12</v>
      </c>
      <c r="C19" s="89" t="s">
        <v>26</v>
      </c>
      <c r="D19" s="102" t="s">
        <v>7</v>
      </c>
      <c r="E19" s="99">
        <v>13</v>
      </c>
      <c r="F19" s="100">
        <v>450</v>
      </c>
      <c r="G19" s="27">
        <v>13</v>
      </c>
      <c r="H19" s="28">
        <v>450</v>
      </c>
      <c r="I19" s="99">
        <v>13</v>
      </c>
      <c r="J19" s="100">
        <v>450</v>
      </c>
      <c r="K19" s="27">
        <f t="shared" si="1"/>
        <v>450</v>
      </c>
      <c r="L19" s="29">
        <f t="shared" si="2"/>
        <v>450</v>
      </c>
      <c r="M19" s="43">
        <f t="shared" si="3"/>
        <v>900</v>
      </c>
    </row>
    <row r="20" spans="2:13" ht="19.5" customHeight="1">
      <c r="B20" s="62">
        <v>12</v>
      </c>
      <c r="C20" s="89" t="s">
        <v>49</v>
      </c>
      <c r="D20" s="102" t="s">
        <v>12</v>
      </c>
      <c r="E20" s="27">
        <v>13</v>
      </c>
      <c r="F20" s="28">
        <v>450</v>
      </c>
      <c r="G20" s="27">
        <v>13</v>
      </c>
      <c r="H20" s="28">
        <v>450</v>
      </c>
      <c r="I20" s="99">
        <v>13</v>
      </c>
      <c r="J20" s="100">
        <v>450</v>
      </c>
      <c r="K20" s="27">
        <f t="shared" si="1"/>
        <v>450</v>
      </c>
      <c r="L20" s="29">
        <f t="shared" si="2"/>
        <v>450</v>
      </c>
      <c r="M20" s="43">
        <f t="shared" si="3"/>
        <v>900</v>
      </c>
    </row>
    <row r="21" spans="2:13" ht="19.5" customHeight="1">
      <c r="B21" s="63">
        <v>14</v>
      </c>
      <c r="C21" s="89" t="s">
        <v>30</v>
      </c>
      <c r="D21" s="102" t="s">
        <v>7</v>
      </c>
      <c r="E21" s="27">
        <v>17</v>
      </c>
      <c r="F21" s="28">
        <v>400</v>
      </c>
      <c r="G21" s="27">
        <v>19</v>
      </c>
      <c r="H21" s="28">
        <v>390</v>
      </c>
      <c r="I21" s="95">
        <v>10</v>
      </c>
      <c r="J21" s="96">
        <v>488</v>
      </c>
      <c r="K21" s="27">
        <f>LARGE(E21:J21,1)</f>
        <v>488</v>
      </c>
      <c r="L21" s="29">
        <f>LARGE(E21:J21,2)</f>
        <v>400</v>
      </c>
      <c r="M21" s="43">
        <f>SUM(K21:L21)</f>
        <v>888</v>
      </c>
    </row>
    <row r="22" spans="2:13" ht="19.5" customHeight="1">
      <c r="B22" s="62">
        <v>15</v>
      </c>
      <c r="C22" s="89" t="s">
        <v>90</v>
      </c>
      <c r="D22" s="102" t="s">
        <v>4</v>
      </c>
      <c r="E22" s="27">
        <v>13</v>
      </c>
      <c r="F22" s="28">
        <v>450</v>
      </c>
      <c r="G22" s="27">
        <v>19</v>
      </c>
      <c r="H22" s="28">
        <v>390</v>
      </c>
      <c r="I22" s="95">
        <v>16</v>
      </c>
      <c r="J22" s="96">
        <v>413</v>
      </c>
      <c r="K22" s="27">
        <f>LARGE(E22:J22,1)</f>
        <v>450</v>
      </c>
      <c r="L22" s="29">
        <f>LARGE(E22:J22,2)</f>
        <v>413</v>
      </c>
      <c r="M22" s="43">
        <f>SUM(K22:L22)</f>
        <v>863</v>
      </c>
    </row>
    <row r="23" spans="2:13" ht="19.5" customHeight="1">
      <c r="B23" s="62">
        <v>15</v>
      </c>
      <c r="C23" s="113" t="s">
        <v>61</v>
      </c>
      <c r="D23" s="102" t="s">
        <v>7</v>
      </c>
      <c r="E23" s="27">
        <v>13</v>
      </c>
      <c r="F23" s="28">
        <v>450</v>
      </c>
      <c r="G23" s="27">
        <v>19</v>
      </c>
      <c r="H23" s="28">
        <v>390</v>
      </c>
      <c r="I23" s="95">
        <v>16</v>
      </c>
      <c r="J23" s="96">
        <v>413</v>
      </c>
      <c r="K23" s="27">
        <f>LARGE(E23:J23,1)</f>
        <v>450</v>
      </c>
      <c r="L23" s="29">
        <f>LARGE(E23:J23,2)</f>
        <v>413</v>
      </c>
      <c r="M23" s="43">
        <f>SUM(K23:L23)</f>
        <v>863</v>
      </c>
    </row>
    <row r="24" spans="2:13" ht="19.5" customHeight="1">
      <c r="B24" s="62">
        <v>17</v>
      </c>
      <c r="C24" s="112" t="s">
        <v>29</v>
      </c>
      <c r="D24" s="102" t="s">
        <v>4</v>
      </c>
      <c r="E24" s="99">
        <v>2</v>
      </c>
      <c r="F24" s="100">
        <v>860</v>
      </c>
      <c r="G24" s="99" t="s">
        <v>46</v>
      </c>
      <c r="H24" s="28"/>
      <c r="I24" s="99" t="s">
        <v>46</v>
      </c>
      <c r="J24" s="100"/>
      <c r="K24" s="27">
        <f t="shared" si="1"/>
        <v>860</v>
      </c>
      <c r="L24" s="29">
        <f t="shared" si="2"/>
        <v>2</v>
      </c>
      <c r="M24" s="43">
        <f t="shared" si="3"/>
        <v>862</v>
      </c>
    </row>
    <row r="25" spans="2:13" ht="19.5" customHeight="1">
      <c r="B25" s="98">
        <v>18</v>
      </c>
      <c r="C25" s="89" t="s">
        <v>88</v>
      </c>
      <c r="D25" s="102" t="s">
        <v>22</v>
      </c>
      <c r="E25" s="39" t="s">
        <v>46</v>
      </c>
      <c r="F25" s="40"/>
      <c r="G25" s="39">
        <v>19</v>
      </c>
      <c r="H25" s="40">
        <v>390</v>
      </c>
      <c r="I25" s="95">
        <v>13</v>
      </c>
      <c r="J25" s="96">
        <v>450</v>
      </c>
      <c r="K25" s="27">
        <f>LARGE(E25:J25,1)</f>
        <v>450</v>
      </c>
      <c r="L25" s="29">
        <f>LARGE(E25:J25,2)</f>
        <v>390</v>
      </c>
      <c r="M25" s="43">
        <f>SUM(K25:L25)</f>
        <v>840</v>
      </c>
    </row>
    <row r="26" spans="2:13" ht="19.5" customHeight="1">
      <c r="B26" s="62">
        <v>19</v>
      </c>
      <c r="C26" s="113" t="s">
        <v>56</v>
      </c>
      <c r="D26" s="94" t="s">
        <v>12</v>
      </c>
      <c r="E26" s="27" t="s">
        <v>46</v>
      </c>
      <c r="F26" s="28"/>
      <c r="G26" s="27">
        <v>13</v>
      </c>
      <c r="H26" s="28">
        <v>450</v>
      </c>
      <c r="I26" s="95"/>
      <c r="J26" s="96"/>
      <c r="K26" s="27">
        <f t="shared" si="1"/>
        <v>450</v>
      </c>
      <c r="L26" s="29">
        <f t="shared" si="2"/>
        <v>13</v>
      </c>
      <c r="M26" s="43">
        <f t="shared" si="3"/>
        <v>463</v>
      </c>
    </row>
    <row r="27" spans="2:13" ht="19.5" customHeight="1" thickBot="1">
      <c r="B27" s="47"/>
      <c r="C27" s="151"/>
      <c r="D27" s="152"/>
      <c r="E27" s="33"/>
      <c r="F27" s="34"/>
      <c r="G27" s="33"/>
      <c r="H27" s="34"/>
      <c r="I27" s="139"/>
      <c r="J27" s="140"/>
      <c r="K27" s="33" t="e">
        <f>LARGE(E27:H27,1)</f>
        <v>#NUM!</v>
      </c>
      <c r="L27" s="46" t="e">
        <f>LARGE(E27:H27,2)</f>
        <v>#NUM!</v>
      </c>
      <c r="M27" s="47" t="e">
        <f t="shared" si="0"/>
        <v>#NUM!</v>
      </c>
    </row>
  </sheetData>
  <sheetProtection/>
  <mergeCells count="8">
    <mergeCell ref="B2:M3"/>
    <mergeCell ref="K5:M6"/>
    <mergeCell ref="B5:B7"/>
    <mergeCell ref="C5:C7"/>
    <mergeCell ref="D5:D7"/>
    <mergeCell ref="E5:F6"/>
    <mergeCell ref="G5:H6"/>
    <mergeCell ref="I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55" customWidth="1"/>
    <col min="2" max="2" width="9.28125" style="48" customWidth="1"/>
    <col min="3" max="3" width="29.57421875" style="55" customWidth="1"/>
    <col min="4" max="4" width="29.421875" style="55" customWidth="1"/>
    <col min="5" max="5" width="6.7109375" style="48" customWidth="1"/>
    <col min="6" max="6" width="10.7109375" style="48" customWidth="1"/>
    <col min="7" max="7" width="6.7109375" style="48" customWidth="1"/>
    <col min="8" max="8" width="10.7109375" style="48" customWidth="1"/>
    <col min="9" max="9" width="6.7109375" style="48" customWidth="1"/>
    <col min="10" max="10" width="10.7109375" style="48" customWidth="1"/>
    <col min="11" max="12" width="8.7109375" style="48" customWidth="1"/>
    <col min="13" max="13" width="10.7109375" style="48" customWidth="1"/>
    <col min="14" max="16384" width="9.140625" style="55" customWidth="1"/>
  </cols>
  <sheetData>
    <row r="1" ht="19.5" customHeight="1" thickBot="1"/>
    <row r="2" spans="2:13" ht="19.5" customHeight="1">
      <c r="B2" s="188" t="s">
        <v>107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</row>
    <row r="3" spans="2:13" ht="19.5" customHeight="1" thickBot="1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ht="19.5" customHeight="1" thickBot="1"/>
    <row r="5" spans="2:13" ht="19.5" customHeight="1">
      <c r="B5" s="200" t="s">
        <v>0</v>
      </c>
      <c r="C5" s="194" t="s">
        <v>1</v>
      </c>
      <c r="D5" s="196" t="s">
        <v>2</v>
      </c>
      <c r="E5" s="200" t="s">
        <v>96</v>
      </c>
      <c r="F5" s="201"/>
      <c r="G5" s="200" t="s">
        <v>97</v>
      </c>
      <c r="H5" s="201"/>
      <c r="I5" s="200" t="s">
        <v>45</v>
      </c>
      <c r="J5" s="201"/>
      <c r="K5" s="194" t="s">
        <v>13</v>
      </c>
      <c r="L5" s="195"/>
      <c r="M5" s="196"/>
    </row>
    <row r="6" spans="2:13" ht="19.5" customHeight="1">
      <c r="B6" s="219"/>
      <c r="C6" s="209"/>
      <c r="D6" s="211"/>
      <c r="E6" s="202"/>
      <c r="F6" s="203"/>
      <c r="G6" s="202"/>
      <c r="H6" s="203"/>
      <c r="I6" s="202"/>
      <c r="J6" s="203"/>
      <c r="K6" s="197"/>
      <c r="L6" s="198"/>
      <c r="M6" s="199"/>
    </row>
    <row r="7" spans="2:13" ht="19.5" customHeight="1" thickBot="1">
      <c r="B7" s="220"/>
      <c r="C7" s="210"/>
      <c r="D7" s="212"/>
      <c r="E7" s="131" t="s">
        <v>5</v>
      </c>
      <c r="F7" s="132" t="s">
        <v>6</v>
      </c>
      <c r="G7" s="131" t="s">
        <v>5</v>
      </c>
      <c r="H7" s="132" t="s">
        <v>6</v>
      </c>
      <c r="I7" s="131" t="s">
        <v>5</v>
      </c>
      <c r="J7" s="132" t="s">
        <v>6</v>
      </c>
      <c r="K7" s="131" t="s">
        <v>17</v>
      </c>
      <c r="L7" s="17" t="s">
        <v>18</v>
      </c>
      <c r="M7" s="132" t="s">
        <v>16</v>
      </c>
    </row>
    <row r="8" spans="2:13" ht="19.5" customHeight="1">
      <c r="B8" s="56">
        <v>1</v>
      </c>
      <c r="C8" s="105" t="s">
        <v>8</v>
      </c>
      <c r="D8" s="106" t="s">
        <v>4</v>
      </c>
      <c r="E8" s="99">
        <v>1</v>
      </c>
      <c r="F8" s="100">
        <v>1000</v>
      </c>
      <c r="G8" s="99">
        <v>1</v>
      </c>
      <c r="H8" s="100">
        <v>1000</v>
      </c>
      <c r="I8" s="99">
        <v>2</v>
      </c>
      <c r="J8" s="100">
        <v>860</v>
      </c>
      <c r="K8" s="27">
        <f>LARGE(E8:J8,1)</f>
        <v>1000</v>
      </c>
      <c r="L8" s="29">
        <f>LARGE(E8:J8,2)</f>
        <v>1000</v>
      </c>
      <c r="M8" s="43">
        <f>SUM(K8:L8)</f>
        <v>2000</v>
      </c>
    </row>
    <row r="9" spans="2:13" ht="19.5" customHeight="1">
      <c r="B9" s="56">
        <v>2</v>
      </c>
      <c r="C9" s="105" t="s">
        <v>14</v>
      </c>
      <c r="D9" s="106" t="s">
        <v>4</v>
      </c>
      <c r="E9" s="99" t="s">
        <v>46</v>
      </c>
      <c r="F9" s="100"/>
      <c r="G9" s="99">
        <v>2</v>
      </c>
      <c r="H9" s="100">
        <v>860</v>
      </c>
      <c r="I9" s="99">
        <v>1</v>
      </c>
      <c r="J9" s="100">
        <v>1000</v>
      </c>
      <c r="K9" s="27">
        <f>LARGE(E9:J9,1)</f>
        <v>1000</v>
      </c>
      <c r="L9" s="29">
        <f>LARGE(E9:J9,2)</f>
        <v>860</v>
      </c>
      <c r="M9" s="43">
        <f>SUM(K9:L9)</f>
        <v>1860</v>
      </c>
    </row>
    <row r="10" spans="2:13" ht="19.5" customHeight="1">
      <c r="B10" s="65">
        <v>3</v>
      </c>
      <c r="C10" s="105" t="s">
        <v>9</v>
      </c>
      <c r="D10" s="106" t="s">
        <v>12</v>
      </c>
      <c r="E10" s="99">
        <v>2</v>
      </c>
      <c r="F10" s="100">
        <v>860</v>
      </c>
      <c r="G10" s="99">
        <v>5</v>
      </c>
      <c r="H10" s="100">
        <v>610</v>
      </c>
      <c r="I10" s="99">
        <v>3</v>
      </c>
      <c r="J10" s="100">
        <v>730</v>
      </c>
      <c r="K10" s="27">
        <f aca="true" t="shared" si="0" ref="K10:K15">LARGE(E10:J10,1)</f>
        <v>860</v>
      </c>
      <c r="L10" s="29">
        <f aca="true" t="shared" si="1" ref="L10:L15">LARGE(E10:J10,2)</f>
        <v>730</v>
      </c>
      <c r="M10" s="43">
        <f aca="true" t="shared" si="2" ref="M10:M15">SUM(K10:L10)</f>
        <v>1590</v>
      </c>
    </row>
    <row r="11" spans="2:13" ht="19.5" customHeight="1">
      <c r="B11" s="56">
        <v>4</v>
      </c>
      <c r="C11" s="103" t="s">
        <v>10</v>
      </c>
      <c r="D11" s="104" t="s">
        <v>3</v>
      </c>
      <c r="E11" s="99">
        <v>5</v>
      </c>
      <c r="F11" s="100">
        <v>610</v>
      </c>
      <c r="G11" s="99">
        <v>3</v>
      </c>
      <c r="H11" s="100">
        <v>730</v>
      </c>
      <c r="I11" s="99">
        <v>4</v>
      </c>
      <c r="J11" s="100">
        <v>670</v>
      </c>
      <c r="K11" s="27">
        <f t="shared" si="0"/>
        <v>730</v>
      </c>
      <c r="L11" s="29">
        <f t="shared" si="1"/>
        <v>670</v>
      </c>
      <c r="M11" s="43">
        <f t="shared" si="2"/>
        <v>1400</v>
      </c>
    </row>
    <row r="12" spans="2:13" ht="19.5" customHeight="1">
      <c r="B12" s="56">
        <v>5</v>
      </c>
      <c r="C12" s="89" t="s">
        <v>21</v>
      </c>
      <c r="D12" s="102" t="s">
        <v>22</v>
      </c>
      <c r="E12" s="99">
        <v>3</v>
      </c>
      <c r="F12" s="100">
        <v>730</v>
      </c>
      <c r="G12" s="99">
        <v>7</v>
      </c>
      <c r="H12" s="100">
        <v>555</v>
      </c>
      <c r="I12" s="99">
        <v>5</v>
      </c>
      <c r="J12" s="100">
        <v>610</v>
      </c>
      <c r="K12" s="27">
        <f t="shared" si="0"/>
        <v>730</v>
      </c>
      <c r="L12" s="29">
        <f t="shared" si="1"/>
        <v>610</v>
      </c>
      <c r="M12" s="43">
        <f t="shared" si="2"/>
        <v>1340</v>
      </c>
    </row>
    <row r="13" spans="2:13" ht="19.5" customHeight="1">
      <c r="B13" s="56">
        <v>6</v>
      </c>
      <c r="C13" s="112" t="s">
        <v>57</v>
      </c>
      <c r="D13" s="102" t="s">
        <v>12</v>
      </c>
      <c r="E13" s="99">
        <v>4</v>
      </c>
      <c r="F13" s="100">
        <v>670</v>
      </c>
      <c r="G13" s="99">
        <v>5</v>
      </c>
      <c r="H13" s="100">
        <v>610</v>
      </c>
      <c r="I13" s="99">
        <v>7</v>
      </c>
      <c r="J13" s="100">
        <v>555</v>
      </c>
      <c r="K13" s="27">
        <f t="shared" si="0"/>
        <v>670</v>
      </c>
      <c r="L13" s="29">
        <f t="shared" si="1"/>
        <v>610</v>
      </c>
      <c r="M13" s="43">
        <f t="shared" si="2"/>
        <v>1280</v>
      </c>
    </row>
    <row r="14" spans="2:13" ht="19.5" customHeight="1">
      <c r="B14" s="56">
        <v>7</v>
      </c>
      <c r="C14" s="113" t="s">
        <v>44</v>
      </c>
      <c r="D14" s="102" t="s">
        <v>3</v>
      </c>
      <c r="E14" s="99">
        <v>5</v>
      </c>
      <c r="F14" s="100">
        <v>610</v>
      </c>
      <c r="G14" s="99">
        <v>7</v>
      </c>
      <c r="H14" s="100">
        <v>555</v>
      </c>
      <c r="I14" s="99">
        <v>5</v>
      </c>
      <c r="J14" s="100">
        <v>610</v>
      </c>
      <c r="K14" s="27">
        <f t="shared" si="0"/>
        <v>610</v>
      </c>
      <c r="L14" s="29">
        <f t="shared" si="1"/>
        <v>610</v>
      </c>
      <c r="M14" s="43">
        <f t="shared" si="2"/>
        <v>1220</v>
      </c>
    </row>
    <row r="15" spans="2:13" ht="19.5" customHeight="1">
      <c r="B15" s="56">
        <v>8</v>
      </c>
      <c r="C15" s="44" t="s">
        <v>89</v>
      </c>
      <c r="D15" s="42" t="s">
        <v>3</v>
      </c>
      <c r="E15" s="99" t="s">
        <v>46</v>
      </c>
      <c r="F15" s="100"/>
      <c r="G15" s="99">
        <v>4</v>
      </c>
      <c r="H15" s="100">
        <v>670</v>
      </c>
      <c r="I15" s="99" t="s">
        <v>46</v>
      </c>
      <c r="J15" s="100"/>
      <c r="K15" s="27">
        <f t="shared" si="0"/>
        <v>670</v>
      </c>
      <c r="L15" s="29">
        <f t="shared" si="1"/>
        <v>4</v>
      </c>
      <c r="M15" s="43">
        <f t="shared" si="2"/>
        <v>674</v>
      </c>
    </row>
    <row r="16" spans="2:13" ht="19.5" customHeight="1">
      <c r="B16" s="64">
        <v>9</v>
      </c>
      <c r="C16" s="44" t="s">
        <v>48</v>
      </c>
      <c r="D16" s="42" t="s">
        <v>12</v>
      </c>
      <c r="E16" s="110" t="s">
        <v>46</v>
      </c>
      <c r="F16" s="111"/>
      <c r="G16" s="110" t="s">
        <v>46</v>
      </c>
      <c r="H16" s="111"/>
      <c r="I16" s="99">
        <v>7</v>
      </c>
      <c r="J16" s="100">
        <v>555</v>
      </c>
      <c r="K16" s="27">
        <f>LARGE(E16:J16,1)</f>
        <v>555</v>
      </c>
      <c r="L16" s="29">
        <f>LARGE(E16:J16,2)</f>
        <v>7</v>
      </c>
      <c r="M16" s="43">
        <f>SUM(K16:L16)</f>
        <v>562</v>
      </c>
    </row>
    <row r="17" spans="2:13" ht="19.5" customHeight="1" thickBot="1">
      <c r="B17" s="122"/>
      <c r="C17" s="45"/>
      <c r="D17" s="41"/>
      <c r="E17" s="33"/>
      <c r="F17" s="34"/>
      <c r="G17" s="33"/>
      <c r="H17" s="34"/>
      <c r="I17" s="139"/>
      <c r="J17" s="140"/>
      <c r="K17" s="33"/>
      <c r="L17" s="46"/>
      <c r="M17" s="47"/>
    </row>
    <row r="18" ht="19.5" customHeight="1">
      <c r="K18" s="35"/>
    </row>
  </sheetData>
  <sheetProtection/>
  <mergeCells count="8">
    <mergeCell ref="B2:M3"/>
    <mergeCell ref="K5:M6"/>
    <mergeCell ref="B5:B7"/>
    <mergeCell ref="C5:C7"/>
    <mergeCell ref="D5:D7"/>
    <mergeCell ref="G5:H6"/>
    <mergeCell ref="E5:F6"/>
    <mergeCell ref="I5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2022-06-13T12:32:07Z</dcterms:modified>
  <cp:category/>
  <cp:version/>
  <cp:contentType/>
  <cp:contentStatus/>
</cp:coreProperties>
</file>