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455" windowWidth="16170" windowHeight="7110" tabRatio="925" activeTab="0"/>
  </bookViews>
  <sheets>
    <sheet name="Classement Ond - 12" sheetId="1" r:id="rId1"/>
    <sheet name="Classement Ond - 14" sheetId="2" r:id="rId2"/>
    <sheet name="Classement Ond - 16" sheetId="3" r:id="rId3"/>
    <sheet name="Classement Ond - 18" sheetId="4" r:id="rId4"/>
    <sheet name="Longboard ondines" sheetId="5" r:id="rId5"/>
    <sheet name="Classement Benj" sheetId="6" r:id="rId6"/>
    <sheet name="Classements Minimes" sheetId="7" r:id="rId7"/>
    <sheet name="Classements Cadets" sheetId="8" r:id="rId8"/>
    <sheet name="Classement Juniors" sheetId="9" r:id="rId9"/>
    <sheet name="Longboard Espoirs" sheetId="10" r:id="rId10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<sst xmlns="http://schemas.openxmlformats.org/spreadsheetml/2006/main" count="469" uniqueCount="135">
  <si>
    <t>Rang</t>
  </si>
  <si>
    <t>Nom</t>
  </si>
  <si>
    <t>Club</t>
  </si>
  <si>
    <t>Hendaye bidassoa surf club</t>
  </si>
  <si>
    <t>Biarritz association surf clubs</t>
  </si>
  <si>
    <t>Anglet surf club</t>
  </si>
  <si>
    <t>Championnats Open 64</t>
  </si>
  <si>
    <t>1ère Coupe Départementale</t>
  </si>
  <si>
    <t>Place</t>
  </si>
  <si>
    <t>Points</t>
  </si>
  <si>
    <t>Gromsearch Anglet</t>
  </si>
  <si>
    <t>ROSEYRO Clement</t>
  </si>
  <si>
    <t>DOUTRES Nalu</t>
  </si>
  <si>
    <t>Bidarteko surf club</t>
  </si>
  <si>
    <t>GELEDAN Imanol</t>
  </si>
  <si>
    <t>MARTICORENA Julen</t>
  </si>
  <si>
    <t>MORAU Felix</t>
  </si>
  <si>
    <t>VERDET Gabin</t>
  </si>
  <si>
    <t>MANSON Thibault</t>
  </si>
  <si>
    <t>DUBOIS Lorenzo</t>
  </si>
  <si>
    <t>GOMEZ Dorian</t>
  </si>
  <si>
    <t>HOUSSET Gaizka</t>
  </si>
  <si>
    <t>COSTE Eliott</t>
  </si>
  <si>
    <t>SALAVERRIA Antonin</t>
  </si>
  <si>
    <t>LARRONDO Enzo</t>
  </si>
  <si>
    <t>GRACIET Lucas</t>
  </si>
  <si>
    <t>GRACIET Arthur</t>
  </si>
  <si>
    <t>HOUSSET Képa</t>
  </si>
  <si>
    <t>ESCUDERO Iban</t>
  </si>
  <si>
    <t>FRANEY Jules</t>
  </si>
  <si>
    <t>COCAGNE Jean</t>
  </si>
  <si>
    <t>LAMAISON Marlon</t>
  </si>
  <si>
    <t>LARRONDO Tom</t>
  </si>
  <si>
    <t>PAULET Nicolas</t>
  </si>
  <si>
    <t>ACCOH Cornelius</t>
  </si>
  <si>
    <t>Côte des basques surf club</t>
  </si>
  <si>
    <t>SALLES LONCAN Maiana</t>
  </si>
  <si>
    <t>CHAUCHE Marie</t>
  </si>
  <si>
    <t>GROSPIRON Zoe</t>
  </si>
  <si>
    <t>TRAN-VAN Théophile</t>
  </si>
  <si>
    <t>LABROUCHE BARTHELEMY Tom</t>
  </si>
  <si>
    <t>PARENTEAU Antoine</t>
  </si>
  <si>
    <t>MARTINELLY Mathis</t>
  </si>
  <si>
    <t>LUCAS Rodolphe</t>
  </si>
  <si>
    <t>TORRE Diego</t>
  </si>
  <si>
    <t>CASADEBAIGT Carlito</t>
  </si>
  <si>
    <t>LOPEZ ARZAC Iban</t>
  </si>
  <si>
    <t>JOLY Uhaina</t>
  </si>
  <si>
    <t>LARTIGUE Neis</t>
  </si>
  <si>
    <t>DUBES Emma</t>
  </si>
  <si>
    <t>LEICEAGA Ainhoa</t>
  </si>
  <si>
    <t>CAZENAVE Elisa</t>
  </si>
  <si>
    <t>TERMEAU Lili</t>
  </si>
  <si>
    <t>MAURY Lilou</t>
  </si>
  <si>
    <t>DUBES Luna</t>
  </si>
  <si>
    <t>LACOME Juliette</t>
  </si>
  <si>
    <t>CASADEBAIGT Antton</t>
  </si>
  <si>
    <t>MADINA Inigo</t>
  </si>
  <si>
    <t>LARCHER Manoa</t>
  </si>
  <si>
    <t>LEFRANC Noe</t>
  </si>
  <si>
    <t>Anglet Surf Club</t>
  </si>
  <si>
    <t>BOURGOIN Félix</t>
  </si>
  <si>
    <t>TORRE Raoul</t>
  </si>
  <si>
    <t>Total points      
(2 meilleurs résultats)</t>
  </si>
  <si>
    <t>MALNOE Martin</t>
  </si>
  <si>
    <t>FORET Kytann</t>
  </si>
  <si>
    <t>DUMORA Oskar</t>
  </si>
  <si>
    <t>RIPERT Lou</t>
  </si>
  <si>
    <t>CARRIQUE Tiago</t>
  </si>
  <si>
    <t>Kids Bask Tour # 1</t>
  </si>
  <si>
    <t>Kids Bask Tour # 2</t>
  </si>
  <si>
    <t>Kids Bask Tour # 3
 "Les Tétards"</t>
  </si>
  <si>
    <t>Biarritz Maider Arosteguy</t>
  </si>
  <si>
    <t>Championnat 64</t>
  </si>
  <si>
    <t>2nde Coupe Départementale</t>
  </si>
  <si>
    <t>Total</t>
  </si>
  <si>
    <t>Points 1</t>
  </si>
  <si>
    <t>Points 2</t>
  </si>
  <si>
    <t>Championnat 64 Espoirs</t>
  </si>
  <si>
    <t>Championnats 64 Espoirs</t>
  </si>
  <si>
    <t>DOUTRE Nalu</t>
  </si>
  <si>
    <t>TEHANI Laurine</t>
  </si>
  <si>
    <t>Aviron Bayonnais</t>
  </si>
  <si>
    <t>PARROT Elijah</t>
  </si>
  <si>
    <t>LEALI Thomas</t>
  </si>
  <si>
    <t>CHEVALIER Albert Paul</t>
  </si>
  <si>
    <t>LARRALDE Eneko</t>
  </si>
  <si>
    <t>MARTIN ROSSET Tom</t>
  </si>
  <si>
    <t>MILLY Nicolas</t>
  </si>
  <si>
    <t>HACALA Walid</t>
  </si>
  <si>
    <t>MARTIN ROSSET Léo</t>
  </si>
  <si>
    <t>LAUDEBAT Clément</t>
  </si>
  <si>
    <t>BERGE MAZE Unai</t>
  </si>
  <si>
    <t>MORRAIZ Mikel</t>
  </si>
  <si>
    <t>PAILLOT Mathis</t>
  </si>
  <si>
    <t>ZEITOUN Iban</t>
  </si>
  <si>
    <t>PIVETEAU Oscar</t>
  </si>
  <si>
    <t>KEREBEL Anouk</t>
  </si>
  <si>
    <t>OYHARCABAL Mariam</t>
  </si>
  <si>
    <t>COURTOIS Tim</t>
  </si>
  <si>
    <t>BYWALSKI Mathis</t>
  </si>
  <si>
    <t>BULTHE Flavio</t>
  </si>
  <si>
    <t>MADINA Matéo</t>
  </si>
  <si>
    <t>MATON Noah</t>
  </si>
  <si>
    <t>LEICEAGA Sara</t>
  </si>
  <si>
    <t>RUMIEL Lilou</t>
  </si>
  <si>
    <t>BECERRA Sara</t>
  </si>
  <si>
    <t>FORT Lou</t>
  </si>
  <si>
    <t>DUCALME Zoé</t>
  </si>
  <si>
    <t>PAULET Juliette</t>
  </si>
  <si>
    <t>KEROUANTON Gabi</t>
  </si>
  <si>
    <t>Bidarteko Surf Club</t>
  </si>
  <si>
    <t>MENDES Téo</t>
  </si>
  <si>
    <t>TROLLET Antoine</t>
  </si>
  <si>
    <t>Côte des Basques Surf Club</t>
  </si>
  <si>
    <t>LABADIE Johanne</t>
  </si>
  <si>
    <t>WERBROUCK Enzo</t>
  </si>
  <si>
    <t>WELTZER BAEHREL Thibaud</t>
  </si>
  <si>
    <t>Classement Minimes Ondines 2017</t>
  </si>
  <si>
    <t>Classement Benjamins Ondines 2017</t>
  </si>
  <si>
    <t>Classement Cadets Ondines 2017</t>
  </si>
  <si>
    <t>Classement Juniors Ondines 2017</t>
  </si>
  <si>
    <t>Abs</t>
  </si>
  <si>
    <t>Classement Longboard Ondines Espoirs2017</t>
  </si>
  <si>
    <t>Classement Benjamins 2017</t>
  </si>
  <si>
    <t>Classement Minimes 2017</t>
  </si>
  <si>
    <t>Classement Cadets 2017</t>
  </si>
  <si>
    <t>Classement Juniors 2017</t>
  </si>
  <si>
    <t>Classement Longboard Espoirs 2017</t>
  </si>
  <si>
    <t>BELAIN Julia</t>
  </si>
  <si>
    <t>DELAYGUE Margot</t>
  </si>
  <si>
    <t>LEVAGUERESSE Michael</t>
  </si>
  <si>
    <t>Championnat 64 Open</t>
  </si>
  <si>
    <t>LARTIGUE Néis</t>
  </si>
  <si>
    <t>ROBERT Lorena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</si>
</sst>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33"/>
      <name val="Calibri"/>
      <family val="2"/>
    </font>
    <font>
      <b/>
      <sz val="11"/>
      <color rgb="FF003366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19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39" fillId="0" borderId="34" xfId="0" applyFont="1" applyFill="1" applyBorder="1" applyAlignment="1">
      <alignment horizontal="left" vertical="center" wrapText="1"/>
    </xf>
    <xf numFmtId="0" fontId="39" fillId="0" borderId="3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39" fillId="0" borderId="47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20" fillId="34" borderId="48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37" fillId="34" borderId="18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9" fillId="0" borderId="4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39" fillId="34" borderId="15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left" vertical="center" wrapText="1"/>
    </xf>
    <xf numFmtId="0" fontId="39" fillId="0" borderId="42" xfId="0" applyFont="1" applyFill="1" applyBorder="1" applyAlignment="1">
      <alignment horizontal="left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41" fillId="34" borderId="50" xfId="0" applyFont="1" applyFill="1" applyBorder="1" applyAlignment="1">
      <alignment horizontal="center" vertical="center"/>
    </xf>
    <xf numFmtId="0" fontId="41" fillId="34" borderId="51" xfId="0" applyFont="1" applyFill="1" applyBorder="1" applyAlignment="1">
      <alignment horizontal="center" vertical="center"/>
    </xf>
    <xf numFmtId="0" fontId="41" fillId="34" borderId="52" xfId="0" applyFont="1" applyFill="1" applyBorder="1" applyAlignment="1">
      <alignment horizontal="center" vertical="center"/>
    </xf>
    <xf numFmtId="0" fontId="41" fillId="34" borderId="53" xfId="0" applyFont="1" applyFill="1" applyBorder="1" applyAlignment="1">
      <alignment horizontal="center" vertical="center"/>
    </xf>
    <xf numFmtId="0" fontId="41" fillId="34" borderId="54" xfId="0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55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56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50" xfId="0" applyFont="1" applyFill="1" applyBorder="1" applyAlignment="1">
      <alignment horizontal="center" vertical="center" wrapText="1"/>
    </xf>
    <xf numFmtId="0" fontId="20" fillId="34" borderId="52" xfId="0" applyFont="1" applyFill="1" applyBorder="1" applyAlignment="1">
      <alignment horizontal="center" vertical="center" wrapText="1"/>
    </xf>
    <xf numFmtId="0" fontId="20" fillId="34" borderId="57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58" xfId="0" applyFont="1" applyFill="1" applyBorder="1" applyAlignment="1">
      <alignment horizontal="center" vertical="center" wrapText="1"/>
    </xf>
    <xf numFmtId="0" fontId="20" fillId="34" borderId="43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42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59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0" fillId="34" borderId="60" xfId="0" applyFont="1" applyFill="1" applyBorder="1" applyAlignment="1">
      <alignment horizontal="center" vertical="center" wrapText="1"/>
    </xf>
    <xf numFmtId="0" fontId="20" fillId="34" borderId="61" xfId="0" applyFont="1" applyFill="1" applyBorder="1" applyAlignment="1">
      <alignment horizontal="center" vertical="center" wrapText="1"/>
    </xf>
    <xf numFmtId="0" fontId="20" fillId="34" borderId="53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37" fillId="34" borderId="58" xfId="0" applyFont="1" applyFill="1" applyBorder="1" applyAlignment="1">
      <alignment horizontal="center" vertical="center" wrapText="1"/>
    </xf>
    <xf numFmtId="0" fontId="37" fillId="34" borderId="43" xfId="0" applyFont="1" applyFill="1" applyBorder="1" applyAlignment="1">
      <alignment horizontal="center" vertical="center" wrapText="1"/>
    </xf>
    <xf numFmtId="0" fontId="37" fillId="34" borderId="25" xfId="0" applyFont="1" applyFill="1" applyBorder="1" applyAlignment="1">
      <alignment horizontal="center" vertical="center" wrapText="1"/>
    </xf>
    <xf numFmtId="0" fontId="37" fillId="34" borderId="20" xfId="0" applyFont="1" applyFill="1" applyBorder="1" applyAlignment="1">
      <alignment horizontal="center" vertical="center" wrapText="1"/>
    </xf>
    <xf numFmtId="0" fontId="37" fillId="34" borderId="41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7" fillId="34" borderId="42" xfId="0" applyFont="1" applyFill="1" applyBorder="1" applyAlignment="1">
      <alignment horizontal="center" vertical="center" wrapText="1"/>
    </xf>
    <xf numFmtId="0" fontId="37" fillId="34" borderId="18" xfId="0" applyFont="1" applyFill="1" applyBorder="1" applyAlignment="1">
      <alignment horizontal="center" vertical="center" wrapText="1"/>
    </xf>
    <xf numFmtId="0" fontId="37" fillId="34" borderId="50" xfId="0" applyFont="1" applyFill="1" applyBorder="1" applyAlignment="1">
      <alignment horizontal="center" vertical="center" wrapText="1"/>
    </xf>
    <xf numFmtId="0" fontId="37" fillId="34" borderId="52" xfId="0" applyFont="1" applyFill="1" applyBorder="1" applyAlignment="1">
      <alignment horizontal="center" vertical="center" wrapText="1"/>
    </xf>
    <xf numFmtId="0" fontId="37" fillId="34" borderId="57" xfId="0" applyFont="1" applyFill="1" applyBorder="1" applyAlignment="1">
      <alignment horizontal="center" vertical="center" wrapText="1"/>
    </xf>
    <xf numFmtId="0" fontId="37" fillId="34" borderId="2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41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60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57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41" fillId="33" borderId="50" xfId="0" applyFont="1" applyFill="1" applyBorder="1" applyAlignment="1">
      <alignment horizontal="center" vertical="center"/>
    </xf>
    <xf numFmtId="0" fontId="41" fillId="33" borderId="51" xfId="0" applyFont="1" applyFill="1" applyBorder="1" applyAlignment="1">
      <alignment horizontal="center" vertical="center"/>
    </xf>
    <xf numFmtId="0" fontId="41" fillId="33" borderId="52" xfId="0" applyFont="1" applyFill="1" applyBorder="1" applyAlignment="1">
      <alignment horizontal="center" vertical="center"/>
    </xf>
    <xf numFmtId="0" fontId="41" fillId="33" borderId="53" xfId="0" applyFont="1" applyFill="1" applyBorder="1" applyAlignment="1">
      <alignment horizontal="center" vertical="center"/>
    </xf>
    <xf numFmtId="0" fontId="41" fillId="33" borderId="54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56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62" xfId="0" applyFont="1" applyFill="1" applyBorder="1" applyAlignment="1">
      <alignment horizontal="center" vertical="center" wrapText="1"/>
    </xf>
    <xf numFmtId="0" fontId="40" fillId="33" borderId="50" xfId="0" applyFont="1" applyFill="1" applyBorder="1" applyAlignment="1">
      <alignment horizontal="center" vertical="center" wrapText="1"/>
    </xf>
    <xf numFmtId="0" fontId="40" fillId="33" borderId="59" xfId="0" applyFont="1" applyFill="1" applyBorder="1" applyAlignment="1">
      <alignment horizontal="center" vertical="center" wrapText="1"/>
    </xf>
    <xf numFmtId="0" fontId="40" fillId="33" borderId="53" xfId="0" applyFont="1" applyFill="1" applyBorder="1" applyAlignment="1">
      <alignment horizontal="center" vertical="center" wrapText="1"/>
    </xf>
    <xf numFmtId="0" fontId="40" fillId="33" borderId="52" xfId="0" applyFont="1" applyFill="1" applyBorder="1" applyAlignment="1">
      <alignment horizontal="center" vertical="center" wrapText="1"/>
    </xf>
    <xf numFmtId="0" fontId="40" fillId="33" borderId="57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 wrapText="1"/>
    </xf>
    <xf numFmtId="0" fontId="40" fillId="33" borderId="58" xfId="0" applyFont="1" applyFill="1" applyBorder="1" applyAlignment="1">
      <alignment horizontal="center" vertical="center" wrapText="1"/>
    </xf>
    <xf numFmtId="0" fontId="40" fillId="33" borderId="43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42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2"/>
  <sheetViews>
    <sheetView tabSelected="1" zoomScalePageLayoutView="0" workbookViewId="0" topLeftCell="A1">
      <selection activeCell="B2" sqref="B2:Q3"/>
    </sheetView>
  </sheetViews>
  <sheetFormatPr defaultColWidth="9.140625" defaultRowHeight="19.5" customHeight="1"/>
  <cols>
    <col min="1" max="1" width="9.140625" style="47" customWidth="1"/>
    <col min="2" max="2" width="9.28125" style="10" customWidth="1"/>
    <col min="3" max="3" width="28.00390625" style="47" customWidth="1"/>
    <col min="4" max="4" width="29.421875" style="47" customWidth="1"/>
    <col min="5" max="5" width="6.7109375" style="10" customWidth="1"/>
    <col min="6" max="6" width="10.7109375" style="10" customWidth="1"/>
    <col min="7" max="7" width="6.7109375" style="10" customWidth="1"/>
    <col min="8" max="8" width="10.7109375" style="10" customWidth="1"/>
    <col min="9" max="9" width="6.7109375" style="10" customWidth="1"/>
    <col min="10" max="10" width="10.7109375" style="10" customWidth="1"/>
    <col min="11" max="11" width="6.7109375" style="10" customWidth="1"/>
    <col min="12" max="12" width="10.7109375" style="10" customWidth="1"/>
    <col min="13" max="13" width="6.7109375" style="10" customWidth="1"/>
    <col min="14" max="14" width="10.7109375" style="10" customWidth="1"/>
    <col min="15" max="16" width="8.7109375" style="10" customWidth="1"/>
    <col min="17" max="17" width="10.7109375" style="10" customWidth="1"/>
    <col min="18" max="16384" width="9.140625" style="47" customWidth="1"/>
  </cols>
  <sheetData>
    <row r="1" ht="19.5" customHeight="1" thickBot="1"/>
    <row r="2" spans="2:17" ht="19.5" customHeight="1">
      <c r="B2" s="130" t="s">
        <v>119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2:17" ht="19.5" customHeight="1" thickBo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ht="19.5" customHeight="1" thickBot="1"/>
    <row r="5" spans="2:17" ht="19.5" customHeight="1">
      <c r="B5" s="146" t="s">
        <v>0</v>
      </c>
      <c r="C5" s="136" t="s">
        <v>1</v>
      </c>
      <c r="D5" s="138" t="s">
        <v>2</v>
      </c>
      <c r="E5" s="142" t="s">
        <v>69</v>
      </c>
      <c r="F5" s="143"/>
      <c r="G5" s="142" t="s">
        <v>70</v>
      </c>
      <c r="H5" s="143"/>
      <c r="I5" s="142" t="s">
        <v>73</v>
      </c>
      <c r="J5" s="143"/>
      <c r="K5" s="142" t="s">
        <v>10</v>
      </c>
      <c r="L5" s="143"/>
      <c r="M5" s="142" t="s">
        <v>71</v>
      </c>
      <c r="N5" s="143"/>
      <c r="O5" s="136" t="s">
        <v>63</v>
      </c>
      <c r="P5" s="137"/>
      <c r="Q5" s="138"/>
    </row>
    <row r="6" spans="2:17" ht="19.5" customHeight="1">
      <c r="B6" s="147"/>
      <c r="C6" s="149"/>
      <c r="D6" s="151"/>
      <c r="E6" s="144"/>
      <c r="F6" s="145"/>
      <c r="G6" s="144"/>
      <c r="H6" s="145"/>
      <c r="I6" s="144"/>
      <c r="J6" s="145"/>
      <c r="K6" s="144"/>
      <c r="L6" s="145"/>
      <c r="M6" s="144"/>
      <c r="N6" s="145"/>
      <c r="O6" s="139"/>
      <c r="P6" s="140"/>
      <c r="Q6" s="141"/>
    </row>
    <row r="7" spans="2:17" ht="19.5" customHeight="1" thickBot="1">
      <c r="B7" s="148"/>
      <c r="C7" s="150"/>
      <c r="D7" s="152"/>
      <c r="E7" s="105" t="s">
        <v>8</v>
      </c>
      <c r="F7" s="99" t="s">
        <v>9</v>
      </c>
      <c r="G7" s="105" t="s">
        <v>8</v>
      </c>
      <c r="H7" s="99" t="s">
        <v>9</v>
      </c>
      <c r="I7" s="105" t="s">
        <v>8</v>
      </c>
      <c r="J7" s="99" t="s">
        <v>9</v>
      </c>
      <c r="K7" s="105" t="s">
        <v>8</v>
      </c>
      <c r="L7" s="99" t="s">
        <v>9</v>
      </c>
      <c r="M7" s="105" t="s">
        <v>8</v>
      </c>
      <c r="N7" s="99" t="s">
        <v>9</v>
      </c>
      <c r="O7" s="106" t="s">
        <v>76</v>
      </c>
      <c r="P7" s="101" t="s">
        <v>77</v>
      </c>
      <c r="Q7" s="102" t="s">
        <v>75</v>
      </c>
    </row>
    <row r="8" spans="2:17" ht="19.5" customHeight="1">
      <c r="B8" s="211">
        <v>1</v>
      </c>
      <c r="C8" s="110" t="s">
        <v>104</v>
      </c>
      <c r="D8" s="111" t="s">
        <v>5</v>
      </c>
      <c r="E8" s="14">
        <v>1</v>
      </c>
      <c r="F8" s="15">
        <v>1000</v>
      </c>
      <c r="G8" s="14">
        <v>1</v>
      </c>
      <c r="H8" s="15">
        <v>1000</v>
      </c>
      <c r="I8" s="128">
        <v>1</v>
      </c>
      <c r="J8" s="15">
        <v>1000</v>
      </c>
      <c r="K8" s="14">
        <v>1</v>
      </c>
      <c r="L8" s="15">
        <v>1000</v>
      </c>
      <c r="M8" s="14"/>
      <c r="N8" s="15"/>
      <c r="O8" s="14">
        <f aca="true" t="shared" si="0" ref="O8:O15">LARGE(E8:N8,1)</f>
        <v>1000</v>
      </c>
      <c r="P8" s="15">
        <f aca="true" t="shared" si="1" ref="P8:P15">LARGE(E8:N8,2)</f>
        <v>1000</v>
      </c>
      <c r="Q8" s="113">
        <f aca="true" t="shared" si="2" ref="Q8:Q15">SUM(O8:P8)</f>
        <v>2000</v>
      </c>
    </row>
    <row r="9" spans="2:17" s="63" customFormat="1" ht="19.5" customHeight="1">
      <c r="B9" s="1">
        <v>2</v>
      </c>
      <c r="C9" s="50" t="s">
        <v>107</v>
      </c>
      <c r="D9" s="57" t="s">
        <v>13</v>
      </c>
      <c r="E9" s="4">
        <v>5</v>
      </c>
      <c r="F9" s="18">
        <v>610</v>
      </c>
      <c r="G9" s="4">
        <v>2</v>
      </c>
      <c r="H9" s="18">
        <v>860</v>
      </c>
      <c r="I9" s="4">
        <v>3</v>
      </c>
      <c r="J9" s="3">
        <v>730</v>
      </c>
      <c r="K9" s="4">
        <v>9</v>
      </c>
      <c r="L9" s="3">
        <v>500</v>
      </c>
      <c r="M9" s="4"/>
      <c r="N9" s="18"/>
      <c r="O9" s="4">
        <f t="shared" si="0"/>
        <v>860</v>
      </c>
      <c r="P9" s="3">
        <f t="shared" si="1"/>
        <v>730</v>
      </c>
      <c r="Q9" s="114">
        <f t="shared" si="2"/>
        <v>1590</v>
      </c>
    </row>
    <row r="10" spans="2:17" ht="19.5" customHeight="1">
      <c r="B10" s="1">
        <v>3</v>
      </c>
      <c r="C10" s="50" t="s">
        <v>129</v>
      </c>
      <c r="D10" s="57" t="s">
        <v>4</v>
      </c>
      <c r="E10" s="4"/>
      <c r="F10" s="3"/>
      <c r="G10" s="4">
        <v>4</v>
      </c>
      <c r="H10" s="3">
        <v>670</v>
      </c>
      <c r="I10" s="129">
        <v>2</v>
      </c>
      <c r="J10" s="3">
        <v>860</v>
      </c>
      <c r="K10" s="4">
        <v>7</v>
      </c>
      <c r="L10" s="3">
        <v>555</v>
      </c>
      <c r="M10" s="4"/>
      <c r="N10" s="3"/>
      <c r="O10" s="7">
        <f t="shared" si="0"/>
        <v>860</v>
      </c>
      <c r="P10" s="9">
        <f t="shared" si="1"/>
        <v>670</v>
      </c>
      <c r="Q10" s="114">
        <f t="shared" si="2"/>
        <v>1530</v>
      </c>
    </row>
    <row r="11" spans="2:17" ht="19.5" customHeight="1">
      <c r="B11" s="6">
        <v>4</v>
      </c>
      <c r="C11" s="64" t="s">
        <v>106</v>
      </c>
      <c r="D11" s="65" t="s">
        <v>3</v>
      </c>
      <c r="E11" s="4">
        <v>4</v>
      </c>
      <c r="F11" s="18">
        <v>670</v>
      </c>
      <c r="G11" s="4">
        <v>3</v>
      </c>
      <c r="H11" s="18">
        <v>730</v>
      </c>
      <c r="I11" s="4"/>
      <c r="J11" s="3" t="s">
        <v>122</v>
      </c>
      <c r="K11" s="4"/>
      <c r="L11" s="3"/>
      <c r="M11" s="4"/>
      <c r="N11" s="18"/>
      <c r="O11" s="4">
        <f t="shared" si="0"/>
        <v>730</v>
      </c>
      <c r="P11" s="3">
        <f t="shared" si="1"/>
        <v>670</v>
      </c>
      <c r="Q11" s="114">
        <f t="shared" si="2"/>
        <v>1400</v>
      </c>
    </row>
    <row r="12" spans="2:17" ht="19.5" customHeight="1">
      <c r="B12" s="6">
        <v>5</v>
      </c>
      <c r="C12" s="64" t="s">
        <v>105</v>
      </c>
      <c r="D12" s="65" t="s">
        <v>5</v>
      </c>
      <c r="E12" s="4">
        <v>3</v>
      </c>
      <c r="F12" s="18">
        <v>730</v>
      </c>
      <c r="G12" s="4">
        <v>5</v>
      </c>
      <c r="H12" s="18">
        <v>610</v>
      </c>
      <c r="I12" s="4">
        <v>5</v>
      </c>
      <c r="J12" s="3">
        <v>610</v>
      </c>
      <c r="K12" s="4">
        <v>5</v>
      </c>
      <c r="L12" s="3">
        <v>610</v>
      </c>
      <c r="M12" s="4"/>
      <c r="N12" s="18"/>
      <c r="O12" s="4">
        <f t="shared" si="0"/>
        <v>730</v>
      </c>
      <c r="P12" s="3">
        <f t="shared" si="1"/>
        <v>610</v>
      </c>
      <c r="Q12" s="114">
        <f t="shared" si="2"/>
        <v>1340</v>
      </c>
    </row>
    <row r="13" spans="2:17" ht="19.5" customHeight="1">
      <c r="B13" s="1">
        <v>6</v>
      </c>
      <c r="C13" s="50" t="s">
        <v>130</v>
      </c>
      <c r="D13" s="57" t="s">
        <v>4</v>
      </c>
      <c r="E13" s="4"/>
      <c r="F13" s="3"/>
      <c r="G13" s="4">
        <v>5</v>
      </c>
      <c r="H13" s="3">
        <v>610</v>
      </c>
      <c r="I13" s="4">
        <v>4</v>
      </c>
      <c r="J13" s="3">
        <v>670</v>
      </c>
      <c r="K13" s="4">
        <v>7</v>
      </c>
      <c r="L13" s="3">
        <v>555</v>
      </c>
      <c r="M13" s="4"/>
      <c r="N13" s="3"/>
      <c r="O13" s="7">
        <f t="shared" si="0"/>
        <v>670</v>
      </c>
      <c r="P13" s="9">
        <f t="shared" si="1"/>
        <v>610</v>
      </c>
      <c r="Q13" s="114">
        <f t="shared" si="2"/>
        <v>1280</v>
      </c>
    </row>
    <row r="14" spans="2:17" ht="19.5" customHeight="1">
      <c r="B14" s="6">
        <v>7</v>
      </c>
      <c r="C14" s="64" t="s">
        <v>109</v>
      </c>
      <c r="D14" s="65" t="s">
        <v>4</v>
      </c>
      <c r="E14" s="7">
        <v>7</v>
      </c>
      <c r="F14" s="23">
        <v>555</v>
      </c>
      <c r="G14" s="7">
        <v>7</v>
      </c>
      <c r="H14" s="23">
        <v>555</v>
      </c>
      <c r="I14" s="7">
        <v>5</v>
      </c>
      <c r="J14" s="9">
        <v>610</v>
      </c>
      <c r="K14" s="7"/>
      <c r="L14" s="9"/>
      <c r="M14" s="7"/>
      <c r="N14" s="23"/>
      <c r="O14" s="7">
        <f t="shared" si="0"/>
        <v>610</v>
      </c>
      <c r="P14" s="9">
        <f t="shared" si="1"/>
        <v>555</v>
      </c>
      <c r="Q14" s="114">
        <f t="shared" si="2"/>
        <v>1165</v>
      </c>
    </row>
    <row r="15" spans="2:17" ht="19.5" customHeight="1">
      <c r="B15" s="1">
        <v>8</v>
      </c>
      <c r="C15" s="64" t="s">
        <v>108</v>
      </c>
      <c r="D15" s="57" t="s">
        <v>13</v>
      </c>
      <c r="E15" s="4">
        <v>5</v>
      </c>
      <c r="F15" s="18">
        <v>610</v>
      </c>
      <c r="G15" s="4">
        <v>7</v>
      </c>
      <c r="H15" s="18">
        <v>555</v>
      </c>
      <c r="I15" s="4"/>
      <c r="J15" s="3" t="s">
        <v>122</v>
      </c>
      <c r="K15" s="4"/>
      <c r="L15" s="3"/>
      <c r="M15" s="4"/>
      <c r="N15" s="18"/>
      <c r="O15" s="4">
        <f t="shared" si="0"/>
        <v>610</v>
      </c>
      <c r="P15" s="3">
        <f t="shared" si="1"/>
        <v>555</v>
      </c>
      <c r="Q15" s="114">
        <f t="shared" si="2"/>
        <v>1165</v>
      </c>
    </row>
    <row r="16" spans="2:17" s="63" customFormat="1" ht="19.5" customHeight="1" thickBot="1">
      <c r="B16" s="19"/>
      <c r="C16" s="95"/>
      <c r="D16" s="93"/>
      <c r="E16" s="20"/>
      <c r="F16" s="21"/>
      <c r="G16" s="20"/>
      <c r="H16" s="21"/>
      <c r="I16" s="20"/>
      <c r="J16" s="112"/>
      <c r="K16" s="20"/>
      <c r="L16" s="112"/>
      <c r="M16" s="20"/>
      <c r="N16" s="21"/>
      <c r="O16" s="20"/>
      <c r="P16" s="112"/>
      <c r="Q16" s="115"/>
    </row>
    <row r="17" ht="19.5" customHeight="1">
      <c r="B17" s="212"/>
    </row>
    <row r="18" ht="19.5" customHeight="1">
      <c r="B18" s="213"/>
    </row>
    <row r="19" ht="19.5" customHeight="1">
      <c r="B19" s="213"/>
    </row>
    <row r="20" ht="19.5" customHeight="1">
      <c r="B20" s="213"/>
    </row>
    <row r="21" ht="19.5" customHeight="1">
      <c r="B21" s="213"/>
    </row>
    <row r="22" ht="19.5" customHeight="1">
      <c r="B22" s="214"/>
    </row>
  </sheetData>
  <sheetProtection/>
  <mergeCells count="10">
    <mergeCell ref="B2:Q3"/>
    <mergeCell ref="O5:Q6"/>
    <mergeCell ref="E5:F6"/>
    <mergeCell ref="K5:L6"/>
    <mergeCell ref="B5:B7"/>
    <mergeCell ref="C5:C7"/>
    <mergeCell ref="D5:D7"/>
    <mergeCell ref="G5:H6"/>
    <mergeCell ref="M5:N6"/>
    <mergeCell ref="I5:J6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22"/>
  <sheetViews>
    <sheetView zoomScalePageLayoutView="0" workbookViewId="0" topLeftCell="A1">
      <selection activeCell="B2" sqref="B2:M3"/>
    </sheetView>
  </sheetViews>
  <sheetFormatPr defaultColWidth="9.140625" defaultRowHeight="19.5" customHeight="1"/>
  <cols>
    <col min="1" max="1" width="9.140625" style="47" customWidth="1"/>
    <col min="2" max="2" width="9.28125" style="10" customWidth="1"/>
    <col min="3" max="3" width="28.00390625" style="47" customWidth="1"/>
    <col min="4" max="4" width="29.421875" style="47" customWidth="1"/>
    <col min="5" max="5" width="6.7109375" style="10" customWidth="1"/>
    <col min="6" max="6" width="10.7109375" style="10" customWidth="1"/>
    <col min="7" max="7" width="6.7109375" style="10" customWidth="1"/>
    <col min="8" max="8" width="10.7109375" style="10" customWidth="1"/>
    <col min="9" max="9" width="6.7109375" style="10" customWidth="1"/>
    <col min="10" max="10" width="10.7109375" style="10" customWidth="1"/>
    <col min="11" max="12" width="8.7109375" style="10" customWidth="1"/>
    <col min="13" max="13" width="10.7109375" style="10" customWidth="1"/>
    <col min="14" max="16384" width="9.140625" style="47" customWidth="1"/>
  </cols>
  <sheetData>
    <row r="1" ht="19.5" customHeight="1" thickBot="1"/>
    <row r="2" spans="2:13" ht="19.5" customHeight="1">
      <c r="B2" s="183" t="s">
        <v>128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2:13" ht="19.5" customHeight="1" thickBo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8"/>
    </row>
    <row r="4" ht="19.5" customHeight="1" thickBot="1"/>
    <row r="5" spans="2:13" ht="19.5" customHeight="1">
      <c r="B5" s="203" t="s">
        <v>0</v>
      </c>
      <c r="C5" s="173" t="s">
        <v>1</v>
      </c>
      <c r="D5" s="207" t="s">
        <v>2</v>
      </c>
      <c r="E5" s="197" t="s">
        <v>6</v>
      </c>
      <c r="F5" s="200"/>
      <c r="G5" s="197" t="s">
        <v>7</v>
      </c>
      <c r="H5" s="200"/>
      <c r="I5" s="197" t="s">
        <v>79</v>
      </c>
      <c r="J5" s="200"/>
      <c r="K5" s="189" t="s">
        <v>63</v>
      </c>
      <c r="L5" s="190"/>
      <c r="M5" s="191"/>
    </row>
    <row r="6" spans="2:13" ht="19.5" customHeight="1">
      <c r="B6" s="204"/>
      <c r="C6" s="174"/>
      <c r="D6" s="208"/>
      <c r="E6" s="201"/>
      <c r="F6" s="202"/>
      <c r="G6" s="201"/>
      <c r="H6" s="202"/>
      <c r="I6" s="201"/>
      <c r="J6" s="202"/>
      <c r="K6" s="192"/>
      <c r="L6" s="193"/>
      <c r="M6" s="194"/>
    </row>
    <row r="7" spans="2:13" ht="19.5" customHeight="1" thickBot="1">
      <c r="B7" s="205"/>
      <c r="C7" s="175"/>
      <c r="D7" s="210"/>
      <c r="E7" s="79" t="s">
        <v>8</v>
      </c>
      <c r="F7" s="12" t="s">
        <v>9</v>
      </c>
      <c r="G7" s="79" t="s">
        <v>8</v>
      </c>
      <c r="H7" s="12" t="s">
        <v>9</v>
      </c>
      <c r="I7" s="79" t="s">
        <v>8</v>
      </c>
      <c r="J7" s="12" t="s">
        <v>9</v>
      </c>
      <c r="K7" s="84" t="s">
        <v>76</v>
      </c>
      <c r="L7" s="85" t="s">
        <v>77</v>
      </c>
      <c r="M7" s="86" t="s">
        <v>75</v>
      </c>
    </row>
    <row r="8" spans="2:13" ht="19.5" customHeight="1">
      <c r="B8" s="215">
        <v>1</v>
      </c>
      <c r="C8" s="67" t="s">
        <v>11</v>
      </c>
      <c r="D8" s="68" t="s">
        <v>5</v>
      </c>
      <c r="E8" s="7">
        <v>1</v>
      </c>
      <c r="F8" s="9">
        <v>1000</v>
      </c>
      <c r="G8" s="7">
        <v>4</v>
      </c>
      <c r="H8" s="9">
        <v>670</v>
      </c>
      <c r="I8" s="118">
        <v>1</v>
      </c>
      <c r="J8" s="9">
        <v>1000</v>
      </c>
      <c r="K8" s="4">
        <f aca="true" t="shared" si="0" ref="K8:K14">LARGE(E8:J8,1)</f>
        <v>1000</v>
      </c>
      <c r="L8" s="5">
        <f aca="true" t="shared" si="1" ref="L8:L14">LARGE(E8:J8,2)</f>
        <v>1000</v>
      </c>
      <c r="M8" s="43">
        <f>SUM(K8:L8)</f>
        <v>2000</v>
      </c>
    </row>
    <row r="9" spans="2:13" ht="19.5" customHeight="1">
      <c r="B9" s="215">
        <v>2</v>
      </c>
      <c r="C9" s="67" t="s">
        <v>34</v>
      </c>
      <c r="D9" s="68" t="s">
        <v>4</v>
      </c>
      <c r="E9" s="7"/>
      <c r="F9" s="9"/>
      <c r="G9" s="7">
        <v>1</v>
      </c>
      <c r="H9" s="9">
        <v>1000</v>
      </c>
      <c r="I9" s="118">
        <v>2</v>
      </c>
      <c r="J9" s="9">
        <v>860</v>
      </c>
      <c r="K9" s="4">
        <f t="shared" si="0"/>
        <v>1000</v>
      </c>
      <c r="L9" s="5">
        <f t="shared" si="1"/>
        <v>860</v>
      </c>
      <c r="M9" s="43">
        <f aca="true" t="shared" si="2" ref="M9:M14">SUM(K9:L9)</f>
        <v>1860</v>
      </c>
    </row>
    <row r="10" spans="2:13" ht="19.5" customHeight="1">
      <c r="B10" s="38">
        <v>3</v>
      </c>
      <c r="C10" s="58" t="s">
        <v>17</v>
      </c>
      <c r="D10" s="59" t="s">
        <v>13</v>
      </c>
      <c r="E10" s="4">
        <v>3</v>
      </c>
      <c r="F10" s="3">
        <v>730</v>
      </c>
      <c r="G10" s="4">
        <v>2</v>
      </c>
      <c r="H10" s="3">
        <v>860</v>
      </c>
      <c r="I10" s="4">
        <v>3</v>
      </c>
      <c r="J10" s="3">
        <v>730</v>
      </c>
      <c r="K10" s="4">
        <f t="shared" si="0"/>
        <v>860</v>
      </c>
      <c r="L10" s="5">
        <f t="shared" si="1"/>
        <v>730</v>
      </c>
      <c r="M10" s="43">
        <f>SUM(K10:L10)</f>
        <v>1590</v>
      </c>
    </row>
    <row r="11" spans="2:13" ht="19.5" customHeight="1">
      <c r="B11" s="215">
        <v>4</v>
      </c>
      <c r="C11" s="67" t="s">
        <v>15</v>
      </c>
      <c r="D11" s="68" t="s">
        <v>4</v>
      </c>
      <c r="E11" s="7">
        <v>2</v>
      </c>
      <c r="F11" s="9">
        <v>860</v>
      </c>
      <c r="G11" s="7">
        <v>3</v>
      </c>
      <c r="H11" s="9">
        <v>730</v>
      </c>
      <c r="I11" s="7">
        <v>4</v>
      </c>
      <c r="J11" s="9">
        <v>670</v>
      </c>
      <c r="K11" s="4">
        <f t="shared" si="0"/>
        <v>860</v>
      </c>
      <c r="L11" s="5">
        <f t="shared" si="1"/>
        <v>730</v>
      </c>
      <c r="M11" s="43">
        <f>SUM(K11:L11)</f>
        <v>1590</v>
      </c>
    </row>
    <row r="12" spans="2:13" ht="19.5" customHeight="1">
      <c r="B12" s="38">
        <v>5</v>
      </c>
      <c r="C12" s="58" t="s">
        <v>22</v>
      </c>
      <c r="D12" s="59" t="s">
        <v>5</v>
      </c>
      <c r="E12" s="2"/>
      <c r="F12" s="30"/>
      <c r="G12" s="2">
        <v>5</v>
      </c>
      <c r="H12" s="30">
        <v>610</v>
      </c>
      <c r="I12" s="2"/>
      <c r="J12" s="30"/>
      <c r="K12" s="4">
        <f t="shared" si="0"/>
        <v>610</v>
      </c>
      <c r="L12" s="5">
        <f t="shared" si="1"/>
        <v>5</v>
      </c>
      <c r="M12" s="43">
        <f t="shared" si="2"/>
        <v>615</v>
      </c>
    </row>
    <row r="13" spans="2:13" ht="19.5" customHeight="1">
      <c r="B13" s="218">
        <v>5</v>
      </c>
      <c r="C13" s="72" t="s">
        <v>80</v>
      </c>
      <c r="D13" s="69" t="s">
        <v>4</v>
      </c>
      <c r="E13" s="73"/>
      <c r="F13" s="74"/>
      <c r="G13" s="73">
        <v>5</v>
      </c>
      <c r="H13" s="74">
        <v>610</v>
      </c>
      <c r="I13" s="73"/>
      <c r="J13" s="74"/>
      <c r="K13" s="4">
        <f t="shared" si="0"/>
        <v>610</v>
      </c>
      <c r="L13" s="5">
        <f t="shared" si="1"/>
        <v>5</v>
      </c>
      <c r="M13" s="43">
        <f t="shared" si="2"/>
        <v>615</v>
      </c>
    </row>
    <row r="14" spans="2:13" ht="19.5" customHeight="1">
      <c r="B14" s="216">
        <v>7</v>
      </c>
      <c r="C14" s="58" t="s">
        <v>64</v>
      </c>
      <c r="D14" s="59" t="s">
        <v>35</v>
      </c>
      <c r="E14" s="44"/>
      <c r="F14" s="45"/>
      <c r="G14" s="44">
        <v>7</v>
      </c>
      <c r="H14" s="45">
        <v>555</v>
      </c>
      <c r="I14" s="44"/>
      <c r="J14" s="45"/>
      <c r="K14" s="4">
        <f t="shared" si="0"/>
        <v>555</v>
      </c>
      <c r="L14" s="5">
        <f t="shared" si="1"/>
        <v>7</v>
      </c>
      <c r="M14" s="43">
        <f t="shared" si="2"/>
        <v>562</v>
      </c>
    </row>
    <row r="15" spans="2:13" ht="19.5" customHeight="1">
      <c r="B15" s="38"/>
      <c r="C15" s="58"/>
      <c r="D15" s="59"/>
      <c r="E15" s="2"/>
      <c r="F15" s="30"/>
      <c r="G15" s="2"/>
      <c r="H15" s="30"/>
      <c r="I15" s="2"/>
      <c r="J15" s="30"/>
      <c r="K15" s="4"/>
      <c r="L15" s="5"/>
      <c r="M15" s="43"/>
    </row>
    <row r="16" spans="2:13" ht="19.5" customHeight="1" thickBot="1">
      <c r="B16" s="41"/>
      <c r="C16" s="77"/>
      <c r="D16" s="78"/>
      <c r="E16" s="26"/>
      <c r="F16" s="29"/>
      <c r="G16" s="26"/>
      <c r="H16" s="29"/>
      <c r="I16" s="26"/>
      <c r="J16" s="29"/>
      <c r="K16" s="26"/>
      <c r="L16" s="82"/>
      <c r="M16" s="41"/>
    </row>
    <row r="17" spans="2:11" ht="19.5" customHeight="1">
      <c r="B17" s="212"/>
      <c r="K17" s="71"/>
    </row>
    <row r="18" ht="19.5" customHeight="1">
      <c r="B18" s="212"/>
    </row>
    <row r="19" spans="2:3" ht="19.5" customHeight="1">
      <c r="B19" s="213"/>
      <c r="C19" s="217"/>
    </row>
    <row r="20" spans="2:3" ht="19.5" customHeight="1">
      <c r="B20" s="213"/>
      <c r="C20" s="217"/>
    </row>
    <row r="21" spans="2:3" ht="19.5" customHeight="1">
      <c r="B21" s="213"/>
      <c r="C21" s="217"/>
    </row>
    <row r="22" spans="2:3" ht="19.5" customHeight="1">
      <c r="B22" s="213"/>
      <c r="C22" s="217"/>
    </row>
  </sheetData>
  <sheetProtection/>
  <mergeCells count="8">
    <mergeCell ref="B2:M3"/>
    <mergeCell ref="I5:J6"/>
    <mergeCell ref="K5:M6"/>
    <mergeCell ref="B5:B7"/>
    <mergeCell ref="C5:C7"/>
    <mergeCell ref="D5:D7"/>
    <mergeCell ref="G5:H6"/>
    <mergeCell ref="E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0"/>
  <sheetViews>
    <sheetView zoomScalePageLayoutView="0" workbookViewId="0" topLeftCell="A1">
      <selection activeCell="B2" sqref="B2:O3"/>
    </sheetView>
  </sheetViews>
  <sheetFormatPr defaultColWidth="9.140625" defaultRowHeight="19.5" customHeight="1"/>
  <cols>
    <col min="1" max="1" width="9.140625" style="47" customWidth="1"/>
    <col min="2" max="2" width="9.28125" style="10" customWidth="1"/>
    <col min="3" max="3" width="28.00390625" style="47" customWidth="1"/>
    <col min="4" max="4" width="29.421875" style="47" customWidth="1"/>
    <col min="5" max="5" width="6.7109375" style="10" customWidth="1"/>
    <col min="6" max="6" width="10.7109375" style="10" customWidth="1"/>
    <col min="7" max="7" width="6.7109375" style="10" customWidth="1"/>
    <col min="8" max="8" width="10.7109375" style="10" customWidth="1"/>
    <col min="9" max="9" width="6.7109375" style="10" customWidth="1"/>
    <col min="10" max="10" width="10.7109375" style="10" customWidth="1"/>
    <col min="11" max="11" width="6.7109375" style="10" customWidth="1"/>
    <col min="12" max="12" width="10.7109375" style="10" customWidth="1"/>
    <col min="13" max="14" width="8.7109375" style="10" customWidth="1"/>
    <col min="15" max="15" width="10.7109375" style="10" customWidth="1"/>
    <col min="16" max="16384" width="9.140625" style="47" customWidth="1"/>
  </cols>
  <sheetData>
    <row r="1" ht="19.5" customHeight="1" thickBot="1"/>
    <row r="2" spans="2:15" ht="19.5" customHeight="1">
      <c r="B2" s="130" t="s">
        <v>118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2:15" ht="19.5" customHeight="1" thickBo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ht="19.5" customHeight="1" thickBot="1"/>
    <row r="5" spans="2:15" ht="19.5" customHeight="1">
      <c r="B5" s="142" t="s">
        <v>0</v>
      </c>
      <c r="C5" s="136" t="s">
        <v>1</v>
      </c>
      <c r="D5" s="155" t="s">
        <v>2</v>
      </c>
      <c r="E5" s="142" t="s">
        <v>72</v>
      </c>
      <c r="F5" s="143"/>
      <c r="G5" s="142" t="s">
        <v>7</v>
      </c>
      <c r="H5" s="143"/>
      <c r="I5" s="142" t="s">
        <v>73</v>
      </c>
      <c r="J5" s="143"/>
      <c r="K5" s="142" t="s">
        <v>10</v>
      </c>
      <c r="L5" s="143"/>
      <c r="M5" s="136" t="s">
        <v>63</v>
      </c>
      <c r="N5" s="137"/>
      <c r="O5" s="138"/>
    </row>
    <row r="6" spans="2:15" ht="19.5" customHeight="1">
      <c r="B6" s="153"/>
      <c r="C6" s="149"/>
      <c r="D6" s="156"/>
      <c r="E6" s="144"/>
      <c r="F6" s="145"/>
      <c r="G6" s="144"/>
      <c r="H6" s="145"/>
      <c r="I6" s="144"/>
      <c r="J6" s="145"/>
      <c r="K6" s="144"/>
      <c r="L6" s="145"/>
      <c r="M6" s="139"/>
      <c r="N6" s="140"/>
      <c r="O6" s="141"/>
    </row>
    <row r="7" spans="2:15" ht="19.5" customHeight="1" thickBot="1">
      <c r="B7" s="153"/>
      <c r="C7" s="154"/>
      <c r="D7" s="157"/>
      <c r="E7" s="100" t="s">
        <v>8</v>
      </c>
      <c r="F7" s="102" t="s">
        <v>9</v>
      </c>
      <c r="G7" s="100" t="s">
        <v>8</v>
      </c>
      <c r="H7" s="102" t="s">
        <v>9</v>
      </c>
      <c r="I7" s="100" t="s">
        <v>8</v>
      </c>
      <c r="J7" s="102" t="s">
        <v>9</v>
      </c>
      <c r="K7" s="100" t="s">
        <v>8</v>
      </c>
      <c r="L7" s="102" t="s">
        <v>9</v>
      </c>
      <c r="M7" s="100" t="s">
        <v>76</v>
      </c>
      <c r="N7" s="101" t="s">
        <v>77</v>
      </c>
      <c r="O7" s="102" t="s">
        <v>75</v>
      </c>
    </row>
    <row r="8" spans="2:15" ht="19.5" customHeight="1">
      <c r="B8" s="211">
        <v>1</v>
      </c>
      <c r="C8" s="48" t="s">
        <v>55</v>
      </c>
      <c r="D8" s="49" t="s">
        <v>5</v>
      </c>
      <c r="E8" s="14">
        <v>1</v>
      </c>
      <c r="F8" s="16">
        <v>1000</v>
      </c>
      <c r="G8" s="14">
        <v>1</v>
      </c>
      <c r="H8" s="16">
        <v>1000</v>
      </c>
      <c r="I8" s="14"/>
      <c r="J8" s="17" t="s">
        <v>122</v>
      </c>
      <c r="K8" s="14">
        <v>5</v>
      </c>
      <c r="L8" s="17">
        <v>610</v>
      </c>
      <c r="M8" s="14">
        <f aca="true" t="shared" si="0" ref="M8:M15">LARGE(E8:L8,1)</f>
        <v>1000</v>
      </c>
      <c r="N8" s="17">
        <f aca="true" t="shared" si="1" ref="N8:N15">LARGE(E8:L8,2)</f>
        <v>1000</v>
      </c>
      <c r="O8" s="81">
        <f aca="true" t="shared" si="2" ref="O8:O15">SUM(M8:N8)</f>
        <v>2000</v>
      </c>
    </row>
    <row r="9" spans="2:15" ht="19.5" customHeight="1">
      <c r="B9" s="6">
        <v>2</v>
      </c>
      <c r="C9" s="55" t="s">
        <v>53</v>
      </c>
      <c r="D9" s="56" t="s">
        <v>5</v>
      </c>
      <c r="E9" s="7">
        <v>4</v>
      </c>
      <c r="F9" s="23">
        <v>670</v>
      </c>
      <c r="G9" s="7">
        <v>2</v>
      </c>
      <c r="H9" s="23">
        <v>860</v>
      </c>
      <c r="I9" s="117">
        <v>1</v>
      </c>
      <c r="J9" s="24">
        <v>1000</v>
      </c>
      <c r="K9" s="7">
        <v>3</v>
      </c>
      <c r="L9" s="24">
        <v>730</v>
      </c>
      <c r="M9" s="4">
        <f t="shared" si="0"/>
        <v>1000</v>
      </c>
      <c r="N9" s="5">
        <f t="shared" si="1"/>
        <v>860</v>
      </c>
      <c r="O9" s="43">
        <f t="shared" si="2"/>
        <v>1860</v>
      </c>
    </row>
    <row r="10" spans="2:15" ht="19.5" customHeight="1">
      <c r="B10" s="1">
        <v>3</v>
      </c>
      <c r="C10" s="55" t="s">
        <v>54</v>
      </c>
      <c r="D10" s="51" t="s">
        <v>4</v>
      </c>
      <c r="E10" s="4">
        <v>9</v>
      </c>
      <c r="F10" s="23">
        <v>500</v>
      </c>
      <c r="G10" s="4">
        <v>4</v>
      </c>
      <c r="H10" s="23">
        <v>670</v>
      </c>
      <c r="I10" s="117">
        <v>2</v>
      </c>
      <c r="J10" s="24">
        <v>860</v>
      </c>
      <c r="K10" s="7">
        <v>7</v>
      </c>
      <c r="L10" s="24">
        <v>555</v>
      </c>
      <c r="M10" s="4">
        <f>LARGE(E10:L10,1)</f>
        <v>860</v>
      </c>
      <c r="N10" s="5">
        <f>LARGE(E10:L10,2)</f>
        <v>670</v>
      </c>
      <c r="O10" s="43">
        <f>SUM(M10:N10)</f>
        <v>1530</v>
      </c>
    </row>
    <row r="11" spans="2:15" ht="19.5" customHeight="1">
      <c r="B11" s="6">
        <v>4</v>
      </c>
      <c r="C11" s="55" t="s">
        <v>52</v>
      </c>
      <c r="D11" s="56" t="s">
        <v>3</v>
      </c>
      <c r="E11" s="7">
        <v>5</v>
      </c>
      <c r="F11" s="23">
        <v>610</v>
      </c>
      <c r="G11" s="7">
        <v>3</v>
      </c>
      <c r="H11" s="23">
        <v>730</v>
      </c>
      <c r="I11" s="7">
        <v>3</v>
      </c>
      <c r="J11" s="24">
        <v>730</v>
      </c>
      <c r="K11" s="7">
        <v>4</v>
      </c>
      <c r="L11" s="24">
        <v>670</v>
      </c>
      <c r="M11" s="4">
        <f t="shared" si="0"/>
        <v>730</v>
      </c>
      <c r="N11" s="5">
        <f t="shared" si="1"/>
        <v>730</v>
      </c>
      <c r="O11" s="43">
        <f t="shared" si="2"/>
        <v>1460</v>
      </c>
    </row>
    <row r="12" spans="2:15" ht="19.5" customHeight="1">
      <c r="B12" s="6">
        <v>5</v>
      </c>
      <c r="C12" s="50" t="s">
        <v>67</v>
      </c>
      <c r="D12" s="65" t="s">
        <v>13</v>
      </c>
      <c r="E12" s="7"/>
      <c r="F12" s="23" t="s">
        <v>122</v>
      </c>
      <c r="G12" s="7">
        <v>5</v>
      </c>
      <c r="H12" s="23">
        <v>610</v>
      </c>
      <c r="I12" s="7">
        <v>4</v>
      </c>
      <c r="J12" s="24">
        <v>670</v>
      </c>
      <c r="K12" s="7"/>
      <c r="L12" s="24"/>
      <c r="M12" s="4">
        <f t="shared" si="0"/>
        <v>670</v>
      </c>
      <c r="N12" s="5">
        <f t="shared" si="1"/>
        <v>610</v>
      </c>
      <c r="O12" s="43">
        <f t="shared" si="2"/>
        <v>1280</v>
      </c>
    </row>
    <row r="13" spans="2:15" ht="19.5" customHeight="1">
      <c r="B13" s="1">
        <v>6</v>
      </c>
      <c r="C13" s="54" t="s">
        <v>97</v>
      </c>
      <c r="D13" s="57" t="s">
        <v>13</v>
      </c>
      <c r="E13" s="4"/>
      <c r="F13" s="18" t="s">
        <v>122</v>
      </c>
      <c r="G13" s="4">
        <v>7</v>
      </c>
      <c r="H13" s="18">
        <v>555</v>
      </c>
      <c r="I13" s="4">
        <v>5</v>
      </c>
      <c r="J13" s="5">
        <v>610</v>
      </c>
      <c r="K13" s="4">
        <v>13</v>
      </c>
      <c r="L13" s="5">
        <v>450</v>
      </c>
      <c r="M13" s="4">
        <f>LARGE(E13:L13,1)</f>
        <v>610</v>
      </c>
      <c r="N13" s="5">
        <f>LARGE(E13:L13,2)</f>
        <v>555</v>
      </c>
      <c r="O13" s="43">
        <f>SUM(M13:N13)</f>
        <v>1165</v>
      </c>
    </row>
    <row r="14" spans="2:15" ht="19.5" customHeight="1">
      <c r="B14" s="1">
        <v>7</v>
      </c>
      <c r="C14" s="54" t="s">
        <v>98</v>
      </c>
      <c r="D14" s="51" t="s">
        <v>3</v>
      </c>
      <c r="E14" s="4"/>
      <c r="F14" s="18" t="s">
        <v>122</v>
      </c>
      <c r="G14" s="4">
        <v>5</v>
      </c>
      <c r="H14" s="18">
        <v>610</v>
      </c>
      <c r="I14" s="4"/>
      <c r="J14" s="3" t="s">
        <v>122</v>
      </c>
      <c r="K14" s="4">
        <v>13</v>
      </c>
      <c r="L14" s="3">
        <v>450</v>
      </c>
      <c r="M14" s="4">
        <f t="shared" si="0"/>
        <v>610</v>
      </c>
      <c r="N14" s="5">
        <f t="shared" si="1"/>
        <v>450</v>
      </c>
      <c r="O14" s="43">
        <f t="shared" si="2"/>
        <v>1060</v>
      </c>
    </row>
    <row r="15" spans="2:15" ht="19.5" customHeight="1" thickBot="1">
      <c r="B15" s="19">
        <v>8</v>
      </c>
      <c r="C15" s="52" t="s">
        <v>134</v>
      </c>
      <c r="D15" s="93" t="s">
        <v>13</v>
      </c>
      <c r="E15" s="20"/>
      <c r="F15" s="21" t="s">
        <v>122</v>
      </c>
      <c r="G15" s="20"/>
      <c r="H15" s="21" t="s">
        <v>122</v>
      </c>
      <c r="I15" s="20">
        <v>5</v>
      </c>
      <c r="J15" s="22">
        <v>610</v>
      </c>
      <c r="K15" s="20"/>
      <c r="L15" s="22"/>
      <c r="M15" s="20">
        <f t="shared" si="0"/>
        <v>610</v>
      </c>
      <c r="N15" s="22">
        <f t="shared" si="1"/>
        <v>5</v>
      </c>
      <c r="O15" s="94">
        <f t="shared" si="2"/>
        <v>615</v>
      </c>
    </row>
    <row r="16" spans="2:13" ht="19.5" customHeight="1">
      <c r="B16" s="212"/>
      <c r="M16" s="71"/>
    </row>
    <row r="17" ht="19.5" customHeight="1">
      <c r="B17" s="213"/>
    </row>
    <row r="18" ht="19.5" customHeight="1">
      <c r="B18" s="213"/>
    </row>
    <row r="19" ht="19.5" customHeight="1">
      <c r="B19" s="213"/>
    </row>
    <row r="20" ht="19.5" customHeight="1">
      <c r="B20" s="213"/>
    </row>
  </sheetData>
  <sheetProtection/>
  <mergeCells count="9">
    <mergeCell ref="B2:O3"/>
    <mergeCell ref="M5:O6"/>
    <mergeCell ref="G5:H6"/>
    <mergeCell ref="K5:L6"/>
    <mergeCell ref="B5:B7"/>
    <mergeCell ref="C5:C7"/>
    <mergeCell ref="D5:D7"/>
    <mergeCell ref="E5:F6"/>
    <mergeCell ref="I5:J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6"/>
  <sheetViews>
    <sheetView zoomScalePageLayoutView="0" workbookViewId="0" topLeftCell="A1">
      <selection activeCell="B2" sqref="B2:O3"/>
    </sheetView>
  </sheetViews>
  <sheetFormatPr defaultColWidth="9.140625" defaultRowHeight="19.5" customHeight="1"/>
  <cols>
    <col min="1" max="1" width="9.140625" style="47" customWidth="1"/>
    <col min="2" max="2" width="9.28125" style="10" customWidth="1"/>
    <col min="3" max="3" width="28.00390625" style="47" customWidth="1"/>
    <col min="4" max="4" width="29.421875" style="47" customWidth="1"/>
    <col min="5" max="5" width="6.7109375" style="10" customWidth="1"/>
    <col min="6" max="6" width="10.7109375" style="10" customWidth="1"/>
    <col min="7" max="7" width="6.7109375" style="10" customWidth="1"/>
    <col min="8" max="8" width="10.7109375" style="10" customWidth="1"/>
    <col min="9" max="9" width="6.7109375" style="10" customWidth="1"/>
    <col min="10" max="10" width="10.7109375" style="10" customWidth="1"/>
    <col min="11" max="11" width="6.7109375" style="10" customWidth="1"/>
    <col min="12" max="12" width="10.7109375" style="10" customWidth="1"/>
    <col min="13" max="14" width="8.7109375" style="10" customWidth="1"/>
    <col min="15" max="15" width="10.7109375" style="10" customWidth="1"/>
    <col min="16" max="16384" width="9.140625" style="47" customWidth="1"/>
  </cols>
  <sheetData>
    <row r="1" ht="19.5" customHeight="1" thickBot="1"/>
    <row r="2" spans="2:15" ht="19.5" customHeight="1">
      <c r="B2" s="130" t="s">
        <v>120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2:15" ht="19.5" customHeight="1" thickBo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ht="19.5" customHeight="1" thickBot="1"/>
    <row r="5" spans="2:15" ht="19.5" customHeight="1">
      <c r="B5" s="142" t="s">
        <v>0</v>
      </c>
      <c r="C5" s="136" t="s">
        <v>1</v>
      </c>
      <c r="D5" s="155" t="s">
        <v>2</v>
      </c>
      <c r="E5" s="142" t="s">
        <v>72</v>
      </c>
      <c r="F5" s="143"/>
      <c r="G5" s="142" t="s">
        <v>7</v>
      </c>
      <c r="H5" s="143"/>
      <c r="I5" s="142" t="s">
        <v>78</v>
      </c>
      <c r="J5" s="143"/>
      <c r="K5" s="142" t="s">
        <v>10</v>
      </c>
      <c r="L5" s="143"/>
      <c r="M5" s="136" t="s">
        <v>63</v>
      </c>
      <c r="N5" s="137"/>
      <c r="O5" s="138"/>
    </row>
    <row r="6" spans="2:15" ht="19.5" customHeight="1">
      <c r="B6" s="153"/>
      <c r="C6" s="149"/>
      <c r="D6" s="156"/>
      <c r="E6" s="144"/>
      <c r="F6" s="145"/>
      <c r="G6" s="144"/>
      <c r="H6" s="145"/>
      <c r="I6" s="144"/>
      <c r="J6" s="145"/>
      <c r="K6" s="144"/>
      <c r="L6" s="145"/>
      <c r="M6" s="139"/>
      <c r="N6" s="140"/>
      <c r="O6" s="141"/>
    </row>
    <row r="7" spans="2:15" ht="19.5" customHeight="1" thickBot="1">
      <c r="B7" s="158"/>
      <c r="C7" s="150"/>
      <c r="D7" s="159"/>
      <c r="E7" s="98" t="s">
        <v>8</v>
      </c>
      <c r="F7" s="99" t="s">
        <v>9</v>
      </c>
      <c r="G7" s="98" t="s">
        <v>8</v>
      </c>
      <c r="H7" s="99" t="s">
        <v>9</v>
      </c>
      <c r="I7" s="98" t="s">
        <v>8</v>
      </c>
      <c r="J7" s="99" t="s">
        <v>9</v>
      </c>
      <c r="K7" s="98" t="s">
        <v>8</v>
      </c>
      <c r="L7" s="99" t="s">
        <v>9</v>
      </c>
      <c r="M7" s="100" t="s">
        <v>76</v>
      </c>
      <c r="N7" s="101" t="s">
        <v>77</v>
      </c>
      <c r="O7" s="102" t="s">
        <v>75</v>
      </c>
    </row>
    <row r="8" spans="2:15" ht="19.5" customHeight="1">
      <c r="B8" s="6">
        <v>1</v>
      </c>
      <c r="C8" s="50" t="s">
        <v>49</v>
      </c>
      <c r="D8" s="57" t="s">
        <v>4</v>
      </c>
      <c r="E8" s="7">
        <v>1</v>
      </c>
      <c r="F8" s="23">
        <v>1000</v>
      </c>
      <c r="G8" s="7">
        <v>3</v>
      </c>
      <c r="H8" s="23">
        <v>730</v>
      </c>
      <c r="I8" s="117">
        <v>2</v>
      </c>
      <c r="J8" s="24">
        <v>860</v>
      </c>
      <c r="K8" s="7">
        <v>1</v>
      </c>
      <c r="L8" s="24">
        <v>1000</v>
      </c>
      <c r="M8" s="4">
        <f>LARGE(E8:L8,1)</f>
        <v>1000</v>
      </c>
      <c r="N8" s="5">
        <f>LARGE(E8:L8,2)</f>
        <v>1000</v>
      </c>
      <c r="O8" s="43">
        <f>SUM(M8:N8)</f>
        <v>2000</v>
      </c>
    </row>
    <row r="9" spans="2:15" ht="19.5" customHeight="1">
      <c r="B9" s="1">
        <v>2</v>
      </c>
      <c r="C9" s="55" t="s">
        <v>51</v>
      </c>
      <c r="D9" s="51" t="s">
        <v>3</v>
      </c>
      <c r="E9" s="4">
        <v>10</v>
      </c>
      <c r="F9" s="23">
        <v>488</v>
      </c>
      <c r="G9" s="4">
        <v>1</v>
      </c>
      <c r="H9" s="23">
        <v>1000</v>
      </c>
      <c r="I9" s="117">
        <v>1</v>
      </c>
      <c r="J9" s="24">
        <v>1000</v>
      </c>
      <c r="K9" s="7">
        <v>4</v>
      </c>
      <c r="L9" s="24">
        <v>670</v>
      </c>
      <c r="M9" s="4">
        <f>LARGE(E9:L9,1)</f>
        <v>1000</v>
      </c>
      <c r="N9" s="5">
        <f>LARGE(E9:L9,2)</f>
        <v>1000</v>
      </c>
      <c r="O9" s="43">
        <f>SUM(M9:N9)</f>
        <v>2000</v>
      </c>
    </row>
    <row r="10" spans="2:15" ht="19.5" customHeight="1">
      <c r="B10" s="6">
        <v>3</v>
      </c>
      <c r="C10" s="55" t="s">
        <v>50</v>
      </c>
      <c r="D10" s="56" t="s">
        <v>3</v>
      </c>
      <c r="E10" s="7">
        <v>7</v>
      </c>
      <c r="F10" s="23">
        <v>555</v>
      </c>
      <c r="G10" s="7">
        <v>2</v>
      </c>
      <c r="H10" s="23">
        <v>860</v>
      </c>
      <c r="I10" s="7">
        <v>3</v>
      </c>
      <c r="J10" s="24">
        <v>730</v>
      </c>
      <c r="K10" s="7">
        <v>5</v>
      </c>
      <c r="L10" s="24">
        <v>610</v>
      </c>
      <c r="M10" s="7">
        <f>LARGE(E10:L10,1)</f>
        <v>860</v>
      </c>
      <c r="N10" s="24">
        <f>LARGE(E10:L10,2)</f>
        <v>730</v>
      </c>
      <c r="O10" s="83">
        <f>SUM(M10:N10)</f>
        <v>1590</v>
      </c>
    </row>
    <row r="11" spans="2:15" ht="19.5" customHeight="1">
      <c r="B11" s="6"/>
      <c r="C11" s="55"/>
      <c r="D11" s="56"/>
      <c r="E11" s="7"/>
      <c r="F11" s="23"/>
      <c r="G11" s="7"/>
      <c r="H11" s="23"/>
      <c r="I11" s="7"/>
      <c r="J11" s="24"/>
      <c r="K11" s="7"/>
      <c r="L11" s="24"/>
      <c r="M11" s="4"/>
      <c r="N11" s="5"/>
      <c r="O11" s="43"/>
    </row>
    <row r="12" spans="2:15" ht="19.5" customHeight="1" thickBot="1">
      <c r="B12" s="25"/>
      <c r="C12" s="66"/>
      <c r="D12" s="53"/>
      <c r="E12" s="26"/>
      <c r="F12" s="42"/>
      <c r="G12" s="26"/>
      <c r="H12" s="42"/>
      <c r="I12" s="26"/>
      <c r="J12" s="29"/>
      <c r="K12" s="26"/>
      <c r="L12" s="29"/>
      <c r="M12" s="26"/>
      <c r="N12" s="27"/>
      <c r="O12" s="76"/>
    </row>
    <row r="13" spans="2:13" ht="19.5" customHeight="1">
      <c r="B13" s="212"/>
      <c r="M13" s="71"/>
    </row>
    <row r="14" ht="19.5" customHeight="1">
      <c r="B14" s="212"/>
    </row>
    <row r="15" ht="19.5" customHeight="1">
      <c r="B15" s="213"/>
    </row>
    <row r="16" ht="19.5" customHeight="1">
      <c r="B16" s="212"/>
    </row>
  </sheetData>
  <sheetProtection/>
  <mergeCells count="9">
    <mergeCell ref="B2:O3"/>
    <mergeCell ref="K5:L6"/>
    <mergeCell ref="M5:O6"/>
    <mergeCell ref="B5:B7"/>
    <mergeCell ref="C5:C7"/>
    <mergeCell ref="D5:D7"/>
    <mergeCell ref="G5:H6"/>
    <mergeCell ref="E5:F6"/>
    <mergeCell ref="I5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4"/>
  <sheetViews>
    <sheetView zoomScalePageLayoutView="0" workbookViewId="0" topLeftCell="A1">
      <selection activeCell="B2" sqref="B2:O3"/>
    </sheetView>
  </sheetViews>
  <sheetFormatPr defaultColWidth="9.140625" defaultRowHeight="19.5" customHeight="1"/>
  <cols>
    <col min="1" max="1" width="9.140625" style="47" customWidth="1"/>
    <col min="2" max="2" width="9.28125" style="10" customWidth="1"/>
    <col min="3" max="3" width="28.00390625" style="47" customWidth="1"/>
    <col min="4" max="4" width="29.421875" style="47" customWidth="1"/>
    <col min="5" max="5" width="6.7109375" style="10" customWidth="1"/>
    <col min="6" max="6" width="10.7109375" style="10" customWidth="1"/>
    <col min="7" max="7" width="6.7109375" style="10" customWidth="1"/>
    <col min="8" max="8" width="10.7109375" style="10" customWidth="1"/>
    <col min="9" max="9" width="6.7109375" style="10" customWidth="1"/>
    <col min="10" max="10" width="10.7109375" style="10" customWidth="1"/>
    <col min="11" max="11" width="6.7109375" style="10" customWidth="1"/>
    <col min="12" max="12" width="10.7109375" style="10" customWidth="1"/>
    <col min="13" max="14" width="8.7109375" style="10" customWidth="1"/>
    <col min="15" max="15" width="10.7109375" style="10" customWidth="1"/>
    <col min="16" max="16384" width="9.140625" style="47" customWidth="1"/>
  </cols>
  <sheetData>
    <row r="1" ht="19.5" customHeight="1" thickBot="1"/>
    <row r="2" spans="2:15" ht="19.5" customHeight="1">
      <c r="B2" s="130" t="s">
        <v>121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2:15" ht="19.5" customHeight="1" thickBo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ht="19.5" customHeight="1" thickBot="1"/>
    <row r="5" spans="2:15" ht="19.5" customHeight="1">
      <c r="B5" s="142" t="s">
        <v>0</v>
      </c>
      <c r="C5" s="136" t="s">
        <v>1</v>
      </c>
      <c r="D5" s="155" t="s">
        <v>2</v>
      </c>
      <c r="E5" s="142" t="s">
        <v>72</v>
      </c>
      <c r="F5" s="143"/>
      <c r="G5" s="142" t="s">
        <v>7</v>
      </c>
      <c r="H5" s="143"/>
      <c r="I5" s="142" t="s">
        <v>78</v>
      </c>
      <c r="J5" s="143"/>
      <c r="K5" s="142" t="s">
        <v>132</v>
      </c>
      <c r="L5" s="143"/>
      <c r="M5" s="136" t="s">
        <v>63</v>
      </c>
      <c r="N5" s="137"/>
      <c r="O5" s="138"/>
    </row>
    <row r="6" spans="2:15" ht="19.5" customHeight="1">
      <c r="B6" s="153"/>
      <c r="C6" s="149"/>
      <c r="D6" s="156"/>
      <c r="E6" s="144"/>
      <c r="F6" s="145"/>
      <c r="G6" s="144"/>
      <c r="H6" s="145"/>
      <c r="I6" s="144"/>
      <c r="J6" s="145"/>
      <c r="K6" s="144"/>
      <c r="L6" s="145"/>
      <c r="M6" s="139"/>
      <c r="N6" s="140"/>
      <c r="O6" s="141"/>
    </row>
    <row r="7" spans="2:15" ht="19.5" customHeight="1" thickBot="1">
      <c r="B7" s="158"/>
      <c r="C7" s="150"/>
      <c r="D7" s="159"/>
      <c r="E7" s="98" t="s">
        <v>8</v>
      </c>
      <c r="F7" s="99" t="s">
        <v>9</v>
      </c>
      <c r="G7" s="98" t="s">
        <v>8</v>
      </c>
      <c r="H7" s="99" t="s">
        <v>9</v>
      </c>
      <c r="I7" s="98" t="s">
        <v>8</v>
      </c>
      <c r="J7" s="99" t="s">
        <v>9</v>
      </c>
      <c r="K7" s="98" t="s">
        <v>8</v>
      </c>
      <c r="L7" s="99" t="s">
        <v>9</v>
      </c>
      <c r="M7" s="100" t="s">
        <v>76</v>
      </c>
      <c r="N7" s="101" t="s">
        <v>77</v>
      </c>
      <c r="O7" s="102" t="s">
        <v>75</v>
      </c>
    </row>
    <row r="8" spans="2:15" ht="19.5" customHeight="1">
      <c r="B8" s="6">
        <v>1</v>
      </c>
      <c r="C8" s="50" t="s">
        <v>47</v>
      </c>
      <c r="D8" s="57" t="s">
        <v>4</v>
      </c>
      <c r="E8" s="7">
        <v>4</v>
      </c>
      <c r="F8" s="23">
        <v>670</v>
      </c>
      <c r="G8" s="7"/>
      <c r="H8" s="23" t="s">
        <v>122</v>
      </c>
      <c r="I8" s="117">
        <v>1</v>
      </c>
      <c r="J8" s="24">
        <v>1000</v>
      </c>
      <c r="K8" s="7">
        <v>3</v>
      </c>
      <c r="L8" s="24">
        <v>730</v>
      </c>
      <c r="M8" s="4">
        <f>LARGE(E8:L8,1)</f>
        <v>1000</v>
      </c>
      <c r="N8" s="5">
        <f>LARGE(E8:L8,2)</f>
        <v>730</v>
      </c>
      <c r="O8" s="43">
        <f>SUM(M8:N8)</f>
        <v>1730</v>
      </c>
    </row>
    <row r="9" spans="2:15" ht="19.5" customHeight="1">
      <c r="B9" s="6">
        <v>2</v>
      </c>
      <c r="C9" s="55" t="s">
        <v>48</v>
      </c>
      <c r="D9" s="56" t="s">
        <v>4</v>
      </c>
      <c r="E9" s="7">
        <v>2</v>
      </c>
      <c r="F9" s="23">
        <v>860</v>
      </c>
      <c r="G9" s="7"/>
      <c r="H9" s="23" t="s">
        <v>122</v>
      </c>
      <c r="I9" s="117">
        <v>2</v>
      </c>
      <c r="J9" s="24">
        <v>860</v>
      </c>
      <c r="K9" s="7">
        <v>2</v>
      </c>
      <c r="L9" s="24">
        <v>860</v>
      </c>
      <c r="M9" s="4">
        <f>LARGE(E9:L9,1)</f>
        <v>860</v>
      </c>
      <c r="N9" s="5">
        <f>LARGE(E9:L9,2)</f>
        <v>860</v>
      </c>
      <c r="O9" s="43">
        <f>SUM(M9:N9)</f>
        <v>1720</v>
      </c>
    </row>
    <row r="10" spans="2:15" ht="19.5" customHeight="1">
      <c r="B10" s="6"/>
      <c r="C10" s="55"/>
      <c r="D10" s="56"/>
      <c r="E10" s="7"/>
      <c r="F10" s="23"/>
      <c r="G10" s="7"/>
      <c r="H10" s="23"/>
      <c r="I10" s="7"/>
      <c r="J10" s="24"/>
      <c r="K10" s="7"/>
      <c r="L10" s="24"/>
      <c r="M10" s="4"/>
      <c r="N10" s="5"/>
      <c r="O10" s="43"/>
    </row>
    <row r="11" spans="2:15" ht="19.5" customHeight="1" thickBot="1">
      <c r="B11" s="25"/>
      <c r="C11" s="66"/>
      <c r="D11" s="53"/>
      <c r="E11" s="26"/>
      <c r="F11" s="42"/>
      <c r="G11" s="26"/>
      <c r="H11" s="42"/>
      <c r="I11" s="26"/>
      <c r="J11" s="29"/>
      <c r="K11" s="26"/>
      <c r="L11" s="29"/>
      <c r="M11" s="26"/>
      <c r="N11" s="27"/>
      <c r="O11" s="76"/>
    </row>
    <row r="12" ht="19.5" customHeight="1">
      <c r="M12" s="71"/>
    </row>
    <row r="14" ht="19.5" customHeight="1">
      <c r="B14" s="213"/>
    </row>
  </sheetData>
  <sheetProtection/>
  <mergeCells count="9">
    <mergeCell ref="B2:O3"/>
    <mergeCell ref="K5:L6"/>
    <mergeCell ref="M5:O6"/>
    <mergeCell ref="E5:F6"/>
    <mergeCell ref="G5:H6"/>
    <mergeCell ref="B5:B7"/>
    <mergeCell ref="C5:C7"/>
    <mergeCell ref="D5:D7"/>
    <mergeCell ref="I5:J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A1">
      <selection activeCell="B2" sqref="B2:M3"/>
    </sheetView>
  </sheetViews>
  <sheetFormatPr defaultColWidth="9.140625" defaultRowHeight="19.5" customHeight="1"/>
  <cols>
    <col min="1" max="1" width="9.140625" style="47" customWidth="1"/>
    <col min="2" max="2" width="9.28125" style="10" customWidth="1"/>
    <col min="3" max="3" width="28.00390625" style="47" customWidth="1"/>
    <col min="4" max="4" width="29.421875" style="47" customWidth="1"/>
    <col min="5" max="5" width="6.7109375" style="10" customWidth="1"/>
    <col min="6" max="6" width="10.7109375" style="10" customWidth="1"/>
    <col min="7" max="7" width="6.7109375" style="10" customWidth="1"/>
    <col min="8" max="8" width="10.7109375" style="10" customWidth="1"/>
    <col min="9" max="9" width="6.7109375" style="10" customWidth="1"/>
    <col min="10" max="10" width="10.7109375" style="10" customWidth="1"/>
    <col min="11" max="12" width="8.7109375" style="10" customWidth="1"/>
    <col min="13" max="13" width="10.7109375" style="10" customWidth="1"/>
    <col min="14" max="16384" width="9.140625" style="47" customWidth="1"/>
  </cols>
  <sheetData>
    <row r="1" ht="19.5" customHeight="1" thickBot="1"/>
    <row r="2" spans="2:13" ht="19.5" customHeight="1">
      <c r="B2" s="130" t="s">
        <v>123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2:13" ht="19.5" customHeight="1" thickBo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ht="19.5" customHeight="1" thickBot="1"/>
    <row r="5" spans="2:13" ht="19.5" customHeight="1">
      <c r="B5" s="160" t="s">
        <v>0</v>
      </c>
      <c r="C5" s="163" t="s">
        <v>1</v>
      </c>
      <c r="D5" s="166" t="s">
        <v>2</v>
      </c>
      <c r="E5" s="169" t="s">
        <v>6</v>
      </c>
      <c r="F5" s="170"/>
      <c r="G5" s="169" t="s">
        <v>7</v>
      </c>
      <c r="H5" s="170"/>
      <c r="I5" s="169" t="s">
        <v>78</v>
      </c>
      <c r="J5" s="170"/>
      <c r="K5" s="136" t="s">
        <v>63</v>
      </c>
      <c r="L5" s="137"/>
      <c r="M5" s="138"/>
    </row>
    <row r="6" spans="2:13" ht="19.5" customHeight="1">
      <c r="B6" s="161"/>
      <c r="C6" s="164"/>
      <c r="D6" s="167"/>
      <c r="E6" s="171"/>
      <c r="F6" s="172"/>
      <c r="G6" s="171"/>
      <c r="H6" s="172"/>
      <c r="I6" s="171"/>
      <c r="J6" s="172"/>
      <c r="K6" s="139"/>
      <c r="L6" s="140"/>
      <c r="M6" s="141"/>
    </row>
    <row r="7" spans="2:13" ht="19.5" customHeight="1" thickBot="1">
      <c r="B7" s="162"/>
      <c r="C7" s="165"/>
      <c r="D7" s="168"/>
      <c r="E7" s="103" t="s">
        <v>8</v>
      </c>
      <c r="F7" s="104" t="s">
        <v>9</v>
      </c>
      <c r="G7" s="103" t="s">
        <v>8</v>
      </c>
      <c r="H7" s="104" t="s">
        <v>9</v>
      </c>
      <c r="I7" s="103" t="s">
        <v>8</v>
      </c>
      <c r="J7" s="104" t="s">
        <v>9</v>
      </c>
      <c r="K7" s="100" t="s">
        <v>76</v>
      </c>
      <c r="L7" s="101" t="s">
        <v>77</v>
      </c>
      <c r="M7" s="102" t="s">
        <v>75</v>
      </c>
    </row>
    <row r="8" spans="2:13" ht="19.5" customHeight="1">
      <c r="B8" s="6">
        <v>1</v>
      </c>
      <c r="C8" s="50" t="s">
        <v>38</v>
      </c>
      <c r="D8" s="57" t="s">
        <v>4</v>
      </c>
      <c r="E8" s="7">
        <v>3</v>
      </c>
      <c r="F8" s="23">
        <v>730</v>
      </c>
      <c r="G8" s="7">
        <v>1</v>
      </c>
      <c r="H8" s="23">
        <v>1000</v>
      </c>
      <c r="I8" s="117">
        <v>1</v>
      </c>
      <c r="J8" s="23">
        <v>1000</v>
      </c>
      <c r="K8" s="4">
        <f>LARGE(E8:J8,1)</f>
        <v>1000</v>
      </c>
      <c r="L8" s="5">
        <f>LARGE(E8:J8,2)</f>
        <v>1000</v>
      </c>
      <c r="M8" s="43">
        <f>SUM(K8:L8)</f>
        <v>2000</v>
      </c>
    </row>
    <row r="9" spans="2:13" ht="19.5" customHeight="1">
      <c r="B9" s="6">
        <v>2</v>
      </c>
      <c r="C9" s="64" t="s">
        <v>37</v>
      </c>
      <c r="D9" s="65" t="s">
        <v>4</v>
      </c>
      <c r="E9" s="7">
        <v>1</v>
      </c>
      <c r="F9" s="9">
        <v>1000</v>
      </c>
      <c r="G9" s="7">
        <v>2</v>
      </c>
      <c r="H9" s="23">
        <v>860</v>
      </c>
      <c r="I9" s="117">
        <v>2</v>
      </c>
      <c r="J9" s="23">
        <v>860</v>
      </c>
      <c r="K9" s="4">
        <f>LARGE(E9:J9,1)</f>
        <v>1000</v>
      </c>
      <c r="L9" s="5">
        <f>LARGE(E9:J9,2)</f>
        <v>860</v>
      </c>
      <c r="M9" s="43">
        <f>SUM(K9:L9)</f>
        <v>1860</v>
      </c>
    </row>
    <row r="10" spans="2:13" ht="19.5" customHeight="1">
      <c r="B10" s="1">
        <v>3</v>
      </c>
      <c r="C10" s="50" t="s">
        <v>133</v>
      </c>
      <c r="D10" s="57" t="s">
        <v>4</v>
      </c>
      <c r="E10" s="4">
        <v>2</v>
      </c>
      <c r="F10" s="3">
        <v>860</v>
      </c>
      <c r="G10" s="4"/>
      <c r="H10" s="18" t="s">
        <v>122</v>
      </c>
      <c r="I10" s="4">
        <v>3</v>
      </c>
      <c r="J10" s="18">
        <v>730</v>
      </c>
      <c r="K10" s="4">
        <f>LARGE(E10:J10,1)</f>
        <v>860</v>
      </c>
      <c r="L10" s="5">
        <f>LARGE(E10:J10,2)</f>
        <v>730</v>
      </c>
      <c r="M10" s="43">
        <f>SUM(K10:L10)</f>
        <v>1590</v>
      </c>
    </row>
    <row r="11" spans="2:13" ht="19.5" customHeight="1">
      <c r="B11" s="1">
        <v>4</v>
      </c>
      <c r="C11" s="50" t="s">
        <v>36</v>
      </c>
      <c r="D11" s="65" t="s">
        <v>4</v>
      </c>
      <c r="E11" s="4">
        <v>5</v>
      </c>
      <c r="F11" s="18">
        <v>610</v>
      </c>
      <c r="G11" s="4">
        <v>3</v>
      </c>
      <c r="H11" s="18">
        <v>730</v>
      </c>
      <c r="I11" s="4">
        <v>4</v>
      </c>
      <c r="J11" s="18">
        <v>610</v>
      </c>
      <c r="K11" s="4">
        <f>LARGE(E11:J11,1)</f>
        <v>730</v>
      </c>
      <c r="L11" s="5">
        <f>LARGE(E11:J11,2)</f>
        <v>610</v>
      </c>
      <c r="M11" s="43">
        <f>SUM(K11:L11)</f>
        <v>1340</v>
      </c>
    </row>
    <row r="12" spans="2:13" ht="19.5" customHeight="1">
      <c r="B12" s="1">
        <v>5</v>
      </c>
      <c r="C12" s="50" t="s">
        <v>81</v>
      </c>
      <c r="D12" s="57" t="s">
        <v>82</v>
      </c>
      <c r="E12" s="4"/>
      <c r="F12" s="3" t="s">
        <v>122</v>
      </c>
      <c r="G12" s="4">
        <v>4</v>
      </c>
      <c r="H12" s="18">
        <v>670</v>
      </c>
      <c r="I12" s="4"/>
      <c r="J12" s="18" t="s">
        <v>122</v>
      </c>
      <c r="K12" s="4">
        <f>LARGE(E12:J12,1)</f>
        <v>670</v>
      </c>
      <c r="L12" s="5">
        <f>LARGE(E12:J12,2)</f>
        <v>4</v>
      </c>
      <c r="M12" s="43">
        <f>SUM(K12:L12)</f>
        <v>674</v>
      </c>
    </row>
    <row r="13" spans="2:13" ht="19.5" customHeight="1">
      <c r="B13" s="1"/>
      <c r="C13" s="50"/>
      <c r="D13" s="57"/>
      <c r="E13" s="4"/>
      <c r="F13" s="18"/>
      <c r="G13" s="4"/>
      <c r="H13" s="18"/>
      <c r="I13" s="4"/>
      <c r="J13" s="18"/>
      <c r="K13" s="4"/>
      <c r="L13" s="5"/>
      <c r="M13" s="43"/>
    </row>
    <row r="14" spans="2:13" ht="19.5" customHeight="1" thickBot="1">
      <c r="B14" s="25"/>
      <c r="C14" s="60"/>
      <c r="D14" s="61"/>
      <c r="E14" s="26"/>
      <c r="F14" s="29"/>
      <c r="G14" s="26"/>
      <c r="H14" s="42"/>
      <c r="I14" s="26"/>
      <c r="J14" s="42"/>
      <c r="K14" s="26"/>
      <c r="L14" s="82"/>
      <c r="M14" s="41"/>
    </row>
    <row r="15" spans="2:11" ht="19.5" customHeight="1">
      <c r="B15" s="212"/>
      <c r="K15" s="71"/>
    </row>
    <row r="16" ht="19.5" customHeight="1">
      <c r="B16" s="212"/>
    </row>
    <row r="17" ht="19.5" customHeight="1">
      <c r="B17" s="213"/>
    </row>
    <row r="18" ht="19.5" customHeight="1">
      <c r="B18" s="213"/>
    </row>
    <row r="19" ht="19.5" customHeight="1">
      <c r="B19" s="213"/>
    </row>
    <row r="20" ht="19.5" customHeight="1">
      <c r="B20" s="212"/>
    </row>
  </sheetData>
  <sheetProtection/>
  <mergeCells count="8">
    <mergeCell ref="B2:M3"/>
    <mergeCell ref="K5:M6"/>
    <mergeCell ref="B5:B7"/>
    <mergeCell ref="C5:C7"/>
    <mergeCell ref="D5:D7"/>
    <mergeCell ref="G5:H6"/>
    <mergeCell ref="E5:F6"/>
    <mergeCell ref="I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S25"/>
  <sheetViews>
    <sheetView zoomScalePageLayoutView="0" workbookViewId="0" topLeftCell="A1">
      <selection activeCell="B2" sqref="B2:S3"/>
    </sheetView>
  </sheetViews>
  <sheetFormatPr defaultColWidth="9.140625" defaultRowHeight="19.5" customHeight="1"/>
  <cols>
    <col min="1" max="1" width="9.140625" style="47" customWidth="1"/>
    <col min="2" max="2" width="9.28125" style="10" customWidth="1"/>
    <col min="3" max="3" width="28.00390625" style="47" customWidth="1"/>
    <col min="4" max="4" width="29.421875" style="47" customWidth="1"/>
    <col min="5" max="5" width="6.7109375" style="10" customWidth="1"/>
    <col min="6" max="6" width="10.7109375" style="10" customWidth="1"/>
    <col min="7" max="7" width="6.7109375" style="10" customWidth="1"/>
    <col min="8" max="8" width="10.7109375" style="10" customWidth="1"/>
    <col min="9" max="9" width="6.7109375" style="10" customWidth="1"/>
    <col min="10" max="10" width="10.7109375" style="10" customWidth="1"/>
    <col min="11" max="11" width="6.7109375" style="10" customWidth="1"/>
    <col min="12" max="12" width="10.7109375" style="10" customWidth="1"/>
    <col min="13" max="13" width="6.7109375" style="10" customWidth="1"/>
    <col min="14" max="14" width="10.7109375" style="10" customWidth="1"/>
    <col min="15" max="15" width="6.7109375" style="10" customWidth="1"/>
    <col min="16" max="16" width="10.7109375" style="10" customWidth="1"/>
    <col min="17" max="18" width="8.7109375" style="10" customWidth="1"/>
    <col min="19" max="19" width="10.7109375" style="10" customWidth="1"/>
    <col min="20" max="16384" width="9.140625" style="47" customWidth="1"/>
  </cols>
  <sheetData>
    <row r="1" ht="19.5" customHeight="1" thickBot="1"/>
    <row r="2" spans="2:19" ht="19.5" customHeight="1">
      <c r="B2" s="183" t="s">
        <v>124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</row>
    <row r="3" spans="2:19" ht="19.5" customHeight="1" thickBo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/>
    </row>
    <row r="4" ht="19.5" customHeight="1" thickBot="1"/>
    <row r="5" spans="2:19" ht="19.5" customHeight="1">
      <c r="B5" s="197" t="s">
        <v>0</v>
      </c>
      <c r="C5" s="173" t="s">
        <v>1</v>
      </c>
      <c r="D5" s="176" t="s">
        <v>2</v>
      </c>
      <c r="E5" s="179" t="s">
        <v>72</v>
      </c>
      <c r="F5" s="180"/>
      <c r="G5" s="179" t="s">
        <v>69</v>
      </c>
      <c r="H5" s="180"/>
      <c r="I5" s="179" t="s">
        <v>70</v>
      </c>
      <c r="J5" s="180"/>
      <c r="K5" s="179" t="s">
        <v>73</v>
      </c>
      <c r="L5" s="180"/>
      <c r="M5" s="195" t="s">
        <v>10</v>
      </c>
      <c r="N5" s="180"/>
      <c r="O5" s="179" t="s">
        <v>71</v>
      </c>
      <c r="P5" s="180"/>
      <c r="Q5" s="189" t="s">
        <v>63</v>
      </c>
      <c r="R5" s="190"/>
      <c r="S5" s="191"/>
    </row>
    <row r="6" spans="2:19" ht="19.5" customHeight="1">
      <c r="B6" s="198"/>
      <c r="C6" s="174"/>
      <c r="D6" s="177"/>
      <c r="E6" s="181"/>
      <c r="F6" s="182"/>
      <c r="G6" s="181"/>
      <c r="H6" s="182"/>
      <c r="I6" s="181"/>
      <c r="J6" s="182"/>
      <c r="K6" s="181"/>
      <c r="L6" s="182"/>
      <c r="M6" s="196"/>
      <c r="N6" s="182"/>
      <c r="O6" s="181"/>
      <c r="P6" s="182"/>
      <c r="Q6" s="192"/>
      <c r="R6" s="193"/>
      <c r="S6" s="194"/>
    </row>
    <row r="7" spans="2:19" ht="19.5" customHeight="1" thickBot="1">
      <c r="B7" s="199"/>
      <c r="C7" s="175"/>
      <c r="D7" s="178"/>
      <c r="E7" s="79" t="s">
        <v>8</v>
      </c>
      <c r="F7" s="12" t="s">
        <v>9</v>
      </c>
      <c r="G7" s="13" t="s">
        <v>8</v>
      </c>
      <c r="H7" s="80" t="s">
        <v>9</v>
      </c>
      <c r="I7" s="79" t="s">
        <v>8</v>
      </c>
      <c r="J7" s="12" t="s">
        <v>9</v>
      </c>
      <c r="K7" s="79" t="s">
        <v>8</v>
      </c>
      <c r="L7" s="12" t="s">
        <v>9</v>
      </c>
      <c r="M7" s="13" t="s">
        <v>8</v>
      </c>
      <c r="N7" s="80" t="s">
        <v>9</v>
      </c>
      <c r="O7" s="79" t="s">
        <v>8</v>
      </c>
      <c r="P7" s="12" t="s">
        <v>9</v>
      </c>
      <c r="Q7" s="84" t="s">
        <v>76</v>
      </c>
      <c r="R7" s="85" t="s">
        <v>77</v>
      </c>
      <c r="S7" s="86" t="s">
        <v>75</v>
      </c>
    </row>
    <row r="8" spans="2:19" ht="19.5" customHeight="1">
      <c r="B8" s="4">
        <v>1</v>
      </c>
      <c r="C8" s="50" t="s">
        <v>31</v>
      </c>
      <c r="D8" s="57" t="s">
        <v>4</v>
      </c>
      <c r="E8" s="4">
        <v>10</v>
      </c>
      <c r="F8" s="3">
        <v>488</v>
      </c>
      <c r="G8" s="4">
        <v>1</v>
      </c>
      <c r="H8" s="3">
        <v>1000</v>
      </c>
      <c r="I8" s="4">
        <v>2</v>
      </c>
      <c r="J8" s="3">
        <v>860</v>
      </c>
      <c r="K8" s="119">
        <v>1</v>
      </c>
      <c r="L8" s="3">
        <v>1000</v>
      </c>
      <c r="M8" s="4">
        <v>5</v>
      </c>
      <c r="N8" s="3">
        <v>610</v>
      </c>
      <c r="O8" s="4"/>
      <c r="P8" s="3"/>
      <c r="Q8" s="4">
        <f aca="true" t="shared" si="0" ref="Q8:Q18">LARGE(E8:P8,1)</f>
        <v>1000</v>
      </c>
      <c r="R8" s="5">
        <f aca="true" t="shared" si="1" ref="R8:R18">LARGE(E8:P8,2)</f>
        <v>1000</v>
      </c>
      <c r="S8" s="43">
        <f aca="true" t="shared" si="2" ref="S8:S18">SUM(Q8:R8)</f>
        <v>2000</v>
      </c>
    </row>
    <row r="9" spans="2:19" ht="19.5" customHeight="1">
      <c r="B9" s="4">
        <v>2</v>
      </c>
      <c r="C9" s="50" t="s">
        <v>57</v>
      </c>
      <c r="D9" s="57" t="s">
        <v>3</v>
      </c>
      <c r="E9" s="4">
        <v>19</v>
      </c>
      <c r="F9" s="3">
        <v>390</v>
      </c>
      <c r="G9" s="4">
        <v>7</v>
      </c>
      <c r="H9" s="3">
        <v>555</v>
      </c>
      <c r="I9" s="4">
        <v>1</v>
      </c>
      <c r="J9" s="3">
        <v>1000</v>
      </c>
      <c r="K9" s="4">
        <v>3</v>
      </c>
      <c r="L9" s="3">
        <v>730</v>
      </c>
      <c r="M9" s="4">
        <v>2</v>
      </c>
      <c r="N9" s="3">
        <v>860</v>
      </c>
      <c r="O9" s="4"/>
      <c r="P9" s="3"/>
      <c r="Q9" s="4">
        <f>LARGE(E9:P9,1)</f>
        <v>1000</v>
      </c>
      <c r="R9" s="5">
        <f>LARGE(E9:P9,2)</f>
        <v>860</v>
      </c>
      <c r="S9" s="43">
        <f>SUM(Q9:R9)</f>
        <v>1860</v>
      </c>
    </row>
    <row r="10" spans="2:19" ht="19.5" customHeight="1">
      <c r="B10" s="4">
        <v>3</v>
      </c>
      <c r="C10" s="50" t="s">
        <v>58</v>
      </c>
      <c r="D10" s="57" t="s">
        <v>60</v>
      </c>
      <c r="E10" s="4">
        <v>19</v>
      </c>
      <c r="F10" s="3">
        <v>390</v>
      </c>
      <c r="G10" s="4">
        <v>4</v>
      </c>
      <c r="H10" s="3">
        <v>670</v>
      </c>
      <c r="I10" s="4">
        <v>3</v>
      </c>
      <c r="J10" s="3">
        <v>730</v>
      </c>
      <c r="K10" s="119">
        <v>2</v>
      </c>
      <c r="L10" s="3">
        <v>860</v>
      </c>
      <c r="M10" s="4">
        <v>9</v>
      </c>
      <c r="N10" s="3">
        <v>500</v>
      </c>
      <c r="O10" s="4"/>
      <c r="P10" s="3"/>
      <c r="Q10" s="4">
        <f>LARGE(E10:P10,1)</f>
        <v>860</v>
      </c>
      <c r="R10" s="5">
        <f>LARGE(E10:P10,2)</f>
        <v>730</v>
      </c>
      <c r="S10" s="43">
        <f>SUM(Q10:R10)</f>
        <v>1590</v>
      </c>
    </row>
    <row r="11" spans="2:19" ht="19.5" customHeight="1">
      <c r="B11" s="1">
        <v>4</v>
      </c>
      <c r="C11" s="50" t="s">
        <v>101</v>
      </c>
      <c r="D11" s="57" t="s">
        <v>60</v>
      </c>
      <c r="E11" s="4">
        <v>13</v>
      </c>
      <c r="F11" s="3">
        <v>450</v>
      </c>
      <c r="G11" s="4">
        <v>2</v>
      </c>
      <c r="H11" s="3">
        <v>860</v>
      </c>
      <c r="I11" s="4">
        <v>4</v>
      </c>
      <c r="J11" s="3">
        <v>670</v>
      </c>
      <c r="K11" s="4">
        <v>7</v>
      </c>
      <c r="L11" s="3">
        <v>555</v>
      </c>
      <c r="M11" s="4">
        <v>5</v>
      </c>
      <c r="N11" s="3">
        <v>610</v>
      </c>
      <c r="O11" s="4"/>
      <c r="P11" s="3"/>
      <c r="Q11" s="4">
        <f t="shared" si="0"/>
        <v>860</v>
      </c>
      <c r="R11" s="5">
        <f t="shared" si="1"/>
        <v>670</v>
      </c>
      <c r="S11" s="43">
        <f t="shared" si="2"/>
        <v>1530</v>
      </c>
    </row>
    <row r="12" spans="2:19" ht="19.5" customHeight="1">
      <c r="B12" s="1">
        <v>5</v>
      </c>
      <c r="C12" s="50" t="s">
        <v>102</v>
      </c>
      <c r="D12" s="57" t="s">
        <v>3</v>
      </c>
      <c r="E12" s="4">
        <v>19</v>
      </c>
      <c r="F12" s="3">
        <v>390</v>
      </c>
      <c r="G12" s="4">
        <v>3</v>
      </c>
      <c r="H12" s="3">
        <v>730</v>
      </c>
      <c r="I12" s="4">
        <v>9</v>
      </c>
      <c r="J12" s="3">
        <v>500</v>
      </c>
      <c r="K12" s="4">
        <v>4</v>
      </c>
      <c r="L12" s="3">
        <v>670</v>
      </c>
      <c r="M12" s="4">
        <v>9</v>
      </c>
      <c r="N12" s="3">
        <v>500</v>
      </c>
      <c r="O12" s="4"/>
      <c r="P12" s="3"/>
      <c r="Q12" s="4">
        <f>LARGE(E12:P12,1)</f>
        <v>730</v>
      </c>
      <c r="R12" s="5">
        <f>LARGE(E12:P12,2)</f>
        <v>670</v>
      </c>
      <c r="S12" s="43">
        <f>SUM(Q12:R12)</f>
        <v>1400</v>
      </c>
    </row>
    <row r="13" spans="2:19" ht="19.5" customHeight="1">
      <c r="B13" s="1">
        <v>6</v>
      </c>
      <c r="C13" s="50" t="s">
        <v>66</v>
      </c>
      <c r="D13" s="57" t="s">
        <v>4</v>
      </c>
      <c r="E13" s="4">
        <v>7</v>
      </c>
      <c r="F13" s="3">
        <v>555</v>
      </c>
      <c r="G13" s="4">
        <v>5</v>
      </c>
      <c r="H13" s="3">
        <v>610</v>
      </c>
      <c r="I13" s="4">
        <v>5</v>
      </c>
      <c r="J13" s="3">
        <v>610</v>
      </c>
      <c r="K13" s="4">
        <v>5</v>
      </c>
      <c r="L13" s="3">
        <v>610</v>
      </c>
      <c r="M13" s="4">
        <v>13</v>
      </c>
      <c r="N13" s="3">
        <v>450</v>
      </c>
      <c r="O13" s="4"/>
      <c r="P13" s="3"/>
      <c r="Q13" s="4">
        <f t="shared" si="0"/>
        <v>610</v>
      </c>
      <c r="R13" s="5">
        <f t="shared" si="1"/>
        <v>610</v>
      </c>
      <c r="S13" s="43">
        <f t="shared" si="2"/>
        <v>1220</v>
      </c>
    </row>
    <row r="14" spans="2:19" ht="19.5" customHeight="1">
      <c r="B14" s="4">
        <v>7</v>
      </c>
      <c r="C14" s="50" t="s">
        <v>59</v>
      </c>
      <c r="D14" s="57" t="s">
        <v>4</v>
      </c>
      <c r="E14" s="4">
        <v>13</v>
      </c>
      <c r="F14" s="3">
        <v>450</v>
      </c>
      <c r="G14" s="4">
        <v>5</v>
      </c>
      <c r="H14" s="3">
        <v>610</v>
      </c>
      <c r="I14" s="4">
        <v>7</v>
      </c>
      <c r="J14" s="3">
        <v>555</v>
      </c>
      <c r="K14" s="4">
        <v>5</v>
      </c>
      <c r="L14" s="3">
        <v>610</v>
      </c>
      <c r="M14" s="4">
        <v>33</v>
      </c>
      <c r="N14" s="3">
        <v>320</v>
      </c>
      <c r="O14" s="4"/>
      <c r="P14" s="3"/>
      <c r="Q14" s="4">
        <f>LARGE(E14:P14,1)</f>
        <v>610</v>
      </c>
      <c r="R14" s="5">
        <f>LARGE(E14:P14,2)</f>
        <v>610</v>
      </c>
      <c r="S14" s="43">
        <f>SUM(Q14:R14)</f>
        <v>1220</v>
      </c>
    </row>
    <row r="15" spans="2:19" ht="19.5" customHeight="1">
      <c r="B15" s="4">
        <v>8</v>
      </c>
      <c r="C15" s="50" t="s">
        <v>56</v>
      </c>
      <c r="D15" s="57" t="s">
        <v>3</v>
      </c>
      <c r="E15" s="4">
        <v>13</v>
      </c>
      <c r="F15" s="3">
        <v>450</v>
      </c>
      <c r="G15" s="4">
        <v>7</v>
      </c>
      <c r="H15" s="3">
        <v>555</v>
      </c>
      <c r="I15" s="4">
        <v>5</v>
      </c>
      <c r="J15" s="3">
        <v>610</v>
      </c>
      <c r="K15" s="4">
        <v>7</v>
      </c>
      <c r="L15" s="3">
        <v>555</v>
      </c>
      <c r="M15" s="4">
        <v>25</v>
      </c>
      <c r="N15" s="3">
        <v>360</v>
      </c>
      <c r="O15" s="4"/>
      <c r="P15" s="3"/>
      <c r="Q15" s="4">
        <f>LARGE(E15:P15,1)</f>
        <v>610</v>
      </c>
      <c r="R15" s="5">
        <f>LARGE(E15:P15,2)</f>
        <v>555</v>
      </c>
      <c r="S15" s="43">
        <f>SUM(Q15:R15)</f>
        <v>1165</v>
      </c>
    </row>
    <row r="16" spans="2:19" ht="19.5" customHeight="1">
      <c r="B16" s="1">
        <v>9</v>
      </c>
      <c r="C16" s="50" t="s">
        <v>99</v>
      </c>
      <c r="D16" s="57" t="s">
        <v>60</v>
      </c>
      <c r="E16" s="4">
        <v>13</v>
      </c>
      <c r="F16" s="3">
        <v>450</v>
      </c>
      <c r="G16" s="4">
        <v>7</v>
      </c>
      <c r="H16" s="3">
        <v>555</v>
      </c>
      <c r="I16" s="4">
        <v>7</v>
      </c>
      <c r="J16" s="3">
        <v>555</v>
      </c>
      <c r="K16" s="4">
        <v>9</v>
      </c>
      <c r="L16" s="3">
        <v>500</v>
      </c>
      <c r="M16" s="4">
        <v>13</v>
      </c>
      <c r="N16" s="3">
        <v>450</v>
      </c>
      <c r="O16" s="4"/>
      <c r="P16" s="3"/>
      <c r="Q16" s="4">
        <f t="shared" si="0"/>
        <v>555</v>
      </c>
      <c r="R16" s="5">
        <f t="shared" si="1"/>
        <v>555</v>
      </c>
      <c r="S16" s="43">
        <f t="shared" si="2"/>
        <v>1110</v>
      </c>
    </row>
    <row r="17" spans="2:19" ht="19.5" customHeight="1">
      <c r="B17" s="4">
        <v>10</v>
      </c>
      <c r="C17" s="50" t="s">
        <v>103</v>
      </c>
      <c r="D17" s="57" t="s">
        <v>60</v>
      </c>
      <c r="E17" s="4">
        <v>19</v>
      </c>
      <c r="F17" s="3">
        <v>390</v>
      </c>
      <c r="G17" s="4">
        <v>10</v>
      </c>
      <c r="H17" s="3">
        <v>488</v>
      </c>
      <c r="I17" s="4">
        <v>9</v>
      </c>
      <c r="J17" s="3">
        <v>500</v>
      </c>
      <c r="K17" s="4">
        <v>9</v>
      </c>
      <c r="L17" s="3">
        <v>500</v>
      </c>
      <c r="M17" s="4"/>
      <c r="N17" s="3"/>
      <c r="O17" s="4"/>
      <c r="P17" s="3"/>
      <c r="Q17" s="4">
        <f t="shared" si="0"/>
        <v>500</v>
      </c>
      <c r="R17" s="5">
        <f t="shared" si="1"/>
        <v>500</v>
      </c>
      <c r="S17" s="43">
        <f t="shared" si="2"/>
        <v>1000</v>
      </c>
    </row>
    <row r="18" spans="2:19" ht="19.5" customHeight="1">
      <c r="B18" s="1">
        <v>11</v>
      </c>
      <c r="C18" s="50" t="s">
        <v>110</v>
      </c>
      <c r="D18" s="57" t="s">
        <v>111</v>
      </c>
      <c r="E18" s="2"/>
      <c r="F18" s="30" t="s">
        <v>122</v>
      </c>
      <c r="G18" s="4">
        <v>10</v>
      </c>
      <c r="H18" s="3">
        <v>488</v>
      </c>
      <c r="I18" s="2">
        <v>9</v>
      </c>
      <c r="J18" s="30">
        <v>500</v>
      </c>
      <c r="K18" s="4">
        <v>9</v>
      </c>
      <c r="L18" s="3">
        <v>500</v>
      </c>
      <c r="M18" s="4">
        <v>17</v>
      </c>
      <c r="N18" s="3">
        <v>400</v>
      </c>
      <c r="O18" s="2"/>
      <c r="P18" s="30"/>
      <c r="Q18" s="4">
        <f t="shared" si="0"/>
        <v>500</v>
      </c>
      <c r="R18" s="5">
        <f t="shared" si="1"/>
        <v>500</v>
      </c>
      <c r="S18" s="43">
        <f t="shared" si="2"/>
        <v>1000</v>
      </c>
    </row>
    <row r="19" spans="2:19" ht="19.5" customHeight="1">
      <c r="B19" s="1">
        <v>12</v>
      </c>
      <c r="C19" s="50" t="s">
        <v>100</v>
      </c>
      <c r="D19" s="57" t="s">
        <v>60</v>
      </c>
      <c r="E19" s="4">
        <v>13</v>
      </c>
      <c r="F19" s="3">
        <v>450</v>
      </c>
      <c r="G19" s="4">
        <v>13</v>
      </c>
      <c r="H19" s="3">
        <v>450</v>
      </c>
      <c r="I19" s="4">
        <v>9</v>
      </c>
      <c r="J19" s="3">
        <v>500</v>
      </c>
      <c r="K19" s="4">
        <v>13</v>
      </c>
      <c r="L19" s="3">
        <v>450</v>
      </c>
      <c r="M19" s="4"/>
      <c r="N19" s="3"/>
      <c r="O19" s="4"/>
      <c r="P19" s="3"/>
      <c r="Q19" s="4">
        <f>LARGE(E19:P19,1)</f>
        <v>500</v>
      </c>
      <c r="R19" s="5">
        <f>LARGE(E19:P19,2)</f>
        <v>450</v>
      </c>
      <c r="S19" s="43">
        <f>SUM(Q19:R19)</f>
        <v>950</v>
      </c>
    </row>
    <row r="20" spans="2:19" ht="19.5" customHeight="1" thickBot="1">
      <c r="B20" s="25"/>
      <c r="C20" s="60"/>
      <c r="D20" s="61"/>
      <c r="E20" s="28"/>
      <c r="F20" s="31"/>
      <c r="G20" s="26"/>
      <c r="H20" s="29"/>
      <c r="I20" s="32"/>
      <c r="J20" s="33"/>
      <c r="K20" s="26"/>
      <c r="L20" s="29"/>
      <c r="M20" s="26"/>
      <c r="N20" s="29"/>
      <c r="O20" s="32"/>
      <c r="P20" s="33"/>
      <c r="Q20" s="26"/>
      <c r="R20" s="82"/>
      <c r="S20" s="41"/>
    </row>
    <row r="21" ht="19.5" customHeight="1">
      <c r="Q21" s="71"/>
    </row>
    <row r="23" ht="19.5" customHeight="1">
      <c r="B23" s="213"/>
    </row>
    <row r="24" ht="19.5" customHeight="1">
      <c r="B24" s="213"/>
    </row>
    <row r="25" ht="19.5" customHeight="1">
      <c r="B25" s="213"/>
    </row>
  </sheetData>
  <sheetProtection/>
  <mergeCells count="11">
    <mergeCell ref="B5:B7"/>
    <mergeCell ref="C5:C7"/>
    <mergeCell ref="D5:D7"/>
    <mergeCell ref="G5:H6"/>
    <mergeCell ref="I5:J6"/>
    <mergeCell ref="K5:L6"/>
    <mergeCell ref="B2:S3"/>
    <mergeCell ref="Q5:S6"/>
    <mergeCell ref="M5:N6"/>
    <mergeCell ref="O5:P6"/>
    <mergeCell ref="E5:F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1">
      <selection activeCell="B2" sqref="B2:Q3"/>
    </sheetView>
  </sheetViews>
  <sheetFormatPr defaultColWidth="9.140625" defaultRowHeight="19.5" customHeight="1"/>
  <cols>
    <col min="1" max="1" width="9.140625" style="47" customWidth="1"/>
    <col min="2" max="2" width="9.28125" style="10" customWidth="1"/>
    <col min="3" max="3" width="28.00390625" style="62" customWidth="1"/>
    <col min="4" max="4" width="29.421875" style="62" customWidth="1"/>
    <col min="5" max="5" width="6.7109375" style="10" customWidth="1"/>
    <col min="6" max="6" width="10.7109375" style="10" customWidth="1"/>
    <col min="7" max="7" width="6.7109375" style="10" customWidth="1"/>
    <col min="8" max="8" width="10.7109375" style="10" customWidth="1"/>
    <col min="9" max="9" width="6.7109375" style="10" customWidth="1"/>
    <col min="10" max="10" width="10.7109375" style="10" customWidth="1"/>
    <col min="11" max="11" width="6.7109375" style="10" customWidth="1"/>
    <col min="12" max="12" width="10.7109375" style="10" customWidth="1"/>
    <col min="13" max="13" width="6.7109375" style="10" customWidth="1"/>
    <col min="14" max="14" width="10.7109375" style="10" customWidth="1"/>
    <col min="15" max="16" width="8.7109375" style="10" customWidth="1"/>
    <col min="17" max="17" width="10.7109375" style="10" customWidth="1"/>
    <col min="18" max="16384" width="9.140625" style="47" customWidth="1"/>
  </cols>
  <sheetData>
    <row r="1" spans="3:4" ht="19.5" customHeight="1" thickBot="1">
      <c r="C1" s="47"/>
      <c r="D1" s="47"/>
    </row>
    <row r="2" spans="2:17" ht="19.5" customHeight="1">
      <c r="B2" s="183" t="s">
        <v>125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</row>
    <row r="3" spans="2:17" ht="19.5" customHeight="1" thickBo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</row>
    <row r="4" ht="19.5" customHeight="1" thickBot="1"/>
    <row r="5" spans="2:17" ht="19.5" customHeight="1">
      <c r="B5" s="203" t="s">
        <v>0</v>
      </c>
      <c r="C5" s="173" t="s">
        <v>1</v>
      </c>
      <c r="D5" s="176" t="s">
        <v>2</v>
      </c>
      <c r="E5" s="197" t="s">
        <v>72</v>
      </c>
      <c r="F5" s="200"/>
      <c r="G5" s="197" t="s">
        <v>7</v>
      </c>
      <c r="H5" s="200"/>
      <c r="I5" s="197" t="s">
        <v>74</v>
      </c>
      <c r="J5" s="200"/>
      <c r="K5" s="197" t="s">
        <v>73</v>
      </c>
      <c r="L5" s="200"/>
      <c r="M5" s="197" t="s">
        <v>10</v>
      </c>
      <c r="N5" s="200"/>
      <c r="O5" s="189" t="s">
        <v>63</v>
      </c>
      <c r="P5" s="190"/>
      <c r="Q5" s="191"/>
    </row>
    <row r="6" spans="2:17" ht="19.5" customHeight="1">
      <c r="B6" s="204"/>
      <c r="C6" s="174"/>
      <c r="D6" s="177"/>
      <c r="E6" s="201"/>
      <c r="F6" s="202"/>
      <c r="G6" s="201"/>
      <c r="H6" s="202"/>
      <c r="I6" s="201"/>
      <c r="J6" s="202"/>
      <c r="K6" s="201"/>
      <c r="L6" s="202"/>
      <c r="M6" s="201"/>
      <c r="N6" s="202"/>
      <c r="O6" s="192"/>
      <c r="P6" s="193"/>
      <c r="Q6" s="194"/>
    </row>
    <row r="7" spans="2:17" ht="19.5" customHeight="1" thickBot="1">
      <c r="B7" s="205"/>
      <c r="C7" s="175"/>
      <c r="D7" s="178"/>
      <c r="E7" s="11" t="s">
        <v>8</v>
      </c>
      <c r="F7" s="12" t="s">
        <v>9</v>
      </c>
      <c r="G7" s="11" t="s">
        <v>8</v>
      </c>
      <c r="H7" s="12" t="s">
        <v>9</v>
      </c>
      <c r="I7" s="79" t="s">
        <v>8</v>
      </c>
      <c r="J7" s="12" t="s">
        <v>9</v>
      </c>
      <c r="K7" s="79" t="s">
        <v>8</v>
      </c>
      <c r="L7" s="12" t="s">
        <v>9</v>
      </c>
      <c r="M7" s="11" t="s">
        <v>8</v>
      </c>
      <c r="N7" s="12" t="s">
        <v>9</v>
      </c>
      <c r="O7" s="84" t="s">
        <v>76</v>
      </c>
      <c r="P7" s="85" t="s">
        <v>77</v>
      </c>
      <c r="Q7" s="86" t="s">
        <v>75</v>
      </c>
    </row>
    <row r="8" spans="2:17" ht="19.5" customHeight="1">
      <c r="B8" s="211">
        <v>1</v>
      </c>
      <c r="C8" s="50" t="s">
        <v>33</v>
      </c>
      <c r="D8" s="57" t="s">
        <v>4</v>
      </c>
      <c r="E8" s="4">
        <v>2</v>
      </c>
      <c r="F8" s="3">
        <v>860</v>
      </c>
      <c r="G8" s="4">
        <v>1</v>
      </c>
      <c r="H8" s="3">
        <v>1000</v>
      </c>
      <c r="I8" s="4">
        <v>1</v>
      </c>
      <c r="J8" s="3">
        <v>1000</v>
      </c>
      <c r="K8" s="119">
        <v>1</v>
      </c>
      <c r="L8" s="3">
        <v>1000</v>
      </c>
      <c r="M8" s="4">
        <v>3</v>
      </c>
      <c r="N8" s="3">
        <v>730</v>
      </c>
      <c r="O8" s="4">
        <f aca="true" t="shared" si="0" ref="O8:O26">LARGE(E8:N8,1)</f>
        <v>1000</v>
      </c>
      <c r="P8" s="5">
        <f aca="true" t="shared" si="1" ref="P8:P26">LARGE(E8:N8,2)</f>
        <v>1000</v>
      </c>
      <c r="Q8" s="43">
        <f aca="true" t="shared" si="2" ref="Q8:Q26">SUM(O8:P8)</f>
        <v>2000</v>
      </c>
    </row>
    <row r="9" spans="2:17" ht="19.5" customHeight="1">
      <c r="B9" s="1">
        <v>2</v>
      </c>
      <c r="C9" s="50" t="s">
        <v>45</v>
      </c>
      <c r="D9" s="57" t="s">
        <v>3</v>
      </c>
      <c r="E9" s="2">
        <v>25</v>
      </c>
      <c r="F9" s="3">
        <v>360</v>
      </c>
      <c r="G9" s="4">
        <v>2</v>
      </c>
      <c r="H9" s="3">
        <v>860</v>
      </c>
      <c r="I9" s="4">
        <v>7</v>
      </c>
      <c r="J9" s="3">
        <v>555</v>
      </c>
      <c r="K9" s="119">
        <v>2</v>
      </c>
      <c r="L9" s="3">
        <v>860</v>
      </c>
      <c r="M9" s="4">
        <v>13</v>
      </c>
      <c r="N9" s="3">
        <v>450</v>
      </c>
      <c r="O9" s="4">
        <f t="shared" si="0"/>
        <v>860</v>
      </c>
      <c r="P9" s="5">
        <f t="shared" si="1"/>
        <v>860</v>
      </c>
      <c r="Q9" s="43">
        <f t="shared" si="2"/>
        <v>1720</v>
      </c>
    </row>
    <row r="10" spans="2:17" ht="19.5" customHeight="1">
      <c r="B10" s="6">
        <v>3</v>
      </c>
      <c r="C10" s="64" t="s">
        <v>27</v>
      </c>
      <c r="D10" s="65" t="s">
        <v>13</v>
      </c>
      <c r="E10" s="8"/>
      <c r="F10" s="9" t="s">
        <v>122</v>
      </c>
      <c r="G10" s="7">
        <v>5</v>
      </c>
      <c r="H10" s="9">
        <v>610</v>
      </c>
      <c r="I10" s="7">
        <v>2</v>
      </c>
      <c r="J10" s="9">
        <v>860</v>
      </c>
      <c r="K10" s="7">
        <v>5</v>
      </c>
      <c r="L10" s="9">
        <v>610</v>
      </c>
      <c r="M10" s="7">
        <v>5</v>
      </c>
      <c r="N10" s="9">
        <v>610</v>
      </c>
      <c r="O10" s="4">
        <f t="shared" si="0"/>
        <v>860</v>
      </c>
      <c r="P10" s="5">
        <f t="shared" si="1"/>
        <v>610</v>
      </c>
      <c r="Q10" s="43">
        <f t="shared" si="2"/>
        <v>1470</v>
      </c>
    </row>
    <row r="11" spans="2:17" ht="19.5" customHeight="1">
      <c r="B11" s="7">
        <v>4</v>
      </c>
      <c r="C11" s="64" t="s">
        <v>32</v>
      </c>
      <c r="D11" s="65" t="s">
        <v>4</v>
      </c>
      <c r="E11" s="7">
        <v>7</v>
      </c>
      <c r="F11" s="9">
        <v>555</v>
      </c>
      <c r="G11" s="7">
        <v>3</v>
      </c>
      <c r="H11" s="9">
        <v>730</v>
      </c>
      <c r="I11" s="7">
        <v>3</v>
      </c>
      <c r="J11" s="9">
        <v>730</v>
      </c>
      <c r="K11" s="7">
        <v>3</v>
      </c>
      <c r="L11" s="9">
        <v>730</v>
      </c>
      <c r="M11" s="7">
        <v>19</v>
      </c>
      <c r="N11" s="9">
        <v>390</v>
      </c>
      <c r="O11" s="4">
        <f t="shared" si="0"/>
        <v>730</v>
      </c>
      <c r="P11" s="5">
        <f t="shared" si="1"/>
        <v>730</v>
      </c>
      <c r="Q11" s="43">
        <f t="shared" si="2"/>
        <v>1460</v>
      </c>
    </row>
    <row r="12" spans="2:17" ht="19.5" customHeight="1">
      <c r="B12" s="1">
        <v>5</v>
      </c>
      <c r="C12" s="58" t="s">
        <v>44</v>
      </c>
      <c r="D12" s="59" t="s">
        <v>5</v>
      </c>
      <c r="E12" s="2">
        <v>17</v>
      </c>
      <c r="F12" s="3">
        <v>400</v>
      </c>
      <c r="G12" s="4">
        <v>5</v>
      </c>
      <c r="H12" s="3">
        <v>610</v>
      </c>
      <c r="I12" s="4">
        <v>4</v>
      </c>
      <c r="J12" s="3">
        <v>670</v>
      </c>
      <c r="K12" s="4">
        <v>4</v>
      </c>
      <c r="L12" s="3">
        <v>670</v>
      </c>
      <c r="M12" s="4"/>
      <c r="N12" s="3"/>
      <c r="O12" s="4">
        <f t="shared" si="0"/>
        <v>670</v>
      </c>
      <c r="P12" s="5">
        <f t="shared" si="1"/>
        <v>670</v>
      </c>
      <c r="Q12" s="43">
        <f t="shared" si="2"/>
        <v>1340</v>
      </c>
    </row>
    <row r="13" spans="2:17" ht="19.5" customHeight="1">
      <c r="B13" s="4">
        <v>6</v>
      </c>
      <c r="C13" s="50" t="s">
        <v>30</v>
      </c>
      <c r="D13" s="57" t="s">
        <v>4</v>
      </c>
      <c r="E13" s="4">
        <v>13</v>
      </c>
      <c r="F13" s="3">
        <v>450</v>
      </c>
      <c r="G13" s="4">
        <v>4</v>
      </c>
      <c r="H13" s="3">
        <v>670</v>
      </c>
      <c r="I13" s="4">
        <v>7</v>
      </c>
      <c r="J13" s="3">
        <v>555</v>
      </c>
      <c r="K13" s="4">
        <v>7</v>
      </c>
      <c r="L13" s="3">
        <v>555</v>
      </c>
      <c r="M13" s="4">
        <v>25</v>
      </c>
      <c r="N13" s="3">
        <v>360</v>
      </c>
      <c r="O13" s="4">
        <f t="shared" si="0"/>
        <v>670</v>
      </c>
      <c r="P13" s="5">
        <f t="shared" si="1"/>
        <v>555</v>
      </c>
      <c r="Q13" s="43">
        <f t="shared" si="2"/>
        <v>1225</v>
      </c>
    </row>
    <row r="14" spans="2:17" ht="19.5" customHeight="1">
      <c r="B14" s="1">
        <v>7</v>
      </c>
      <c r="C14" s="34" t="s">
        <v>89</v>
      </c>
      <c r="D14" s="35" t="s">
        <v>13</v>
      </c>
      <c r="E14" s="4"/>
      <c r="F14" s="9" t="s">
        <v>122</v>
      </c>
      <c r="G14" s="4">
        <v>7</v>
      </c>
      <c r="H14" s="3">
        <v>555</v>
      </c>
      <c r="I14" s="4">
        <v>5</v>
      </c>
      <c r="J14" s="3">
        <v>610</v>
      </c>
      <c r="K14" s="4">
        <v>5</v>
      </c>
      <c r="L14" s="3">
        <v>610</v>
      </c>
      <c r="M14" s="4">
        <v>37</v>
      </c>
      <c r="N14" s="3">
        <v>300</v>
      </c>
      <c r="O14" s="4">
        <f t="shared" si="0"/>
        <v>610</v>
      </c>
      <c r="P14" s="5">
        <f t="shared" si="1"/>
        <v>610</v>
      </c>
      <c r="Q14" s="43">
        <f t="shared" si="2"/>
        <v>1220</v>
      </c>
    </row>
    <row r="15" spans="2:17" ht="19.5" customHeight="1">
      <c r="B15" s="1">
        <v>8</v>
      </c>
      <c r="C15" s="50" t="s">
        <v>65</v>
      </c>
      <c r="D15" s="57" t="s">
        <v>4</v>
      </c>
      <c r="E15" s="4">
        <v>9</v>
      </c>
      <c r="F15" s="3">
        <v>500</v>
      </c>
      <c r="G15" s="4">
        <v>7</v>
      </c>
      <c r="H15" s="3">
        <v>555</v>
      </c>
      <c r="I15" s="4">
        <v>5</v>
      </c>
      <c r="J15" s="3">
        <v>610</v>
      </c>
      <c r="K15" s="4">
        <v>7</v>
      </c>
      <c r="L15" s="3">
        <v>555</v>
      </c>
      <c r="M15" s="4">
        <v>37</v>
      </c>
      <c r="N15" s="3">
        <v>300</v>
      </c>
      <c r="O15" s="4">
        <f t="shared" si="0"/>
        <v>610</v>
      </c>
      <c r="P15" s="5">
        <f t="shared" si="1"/>
        <v>555</v>
      </c>
      <c r="Q15" s="43">
        <f t="shared" si="2"/>
        <v>1165</v>
      </c>
    </row>
    <row r="16" spans="2:17" ht="19.5" customHeight="1">
      <c r="B16" s="6">
        <v>9</v>
      </c>
      <c r="C16" s="39" t="s">
        <v>87</v>
      </c>
      <c r="D16" s="40" t="s">
        <v>13</v>
      </c>
      <c r="E16" s="7"/>
      <c r="F16" s="9" t="s">
        <v>122</v>
      </c>
      <c r="G16" s="7">
        <v>9</v>
      </c>
      <c r="H16" s="9">
        <v>500</v>
      </c>
      <c r="I16" s="7">
        <v>9</v>
      </c>
      <c r="J16" s="9">
        <v>500</v>
      </c>
      <c r="K16" s="7">
        <v>9</v>
      </c>
      <c r="L16" s="9">
        <v>500</v>
      </c>
      <c r="M16" s="7"/>
      <c r="N16" s="9"/>
      <c r="O16" s="4">
        <f t="shared" si="0"/>
        <v>500</v>
      </c>
      <c r="P16" s="5">
        <f t="shared" si="1"/>
        <v>500</v>
      </c>
      <c r="Q16" s="43">
        <f t="shared" si="2"/>
        <v>1000</v>
      </c>
    </row>
    <row r="17" spans="2:17" ht="19.5" customHeight="1">
      <c r="B17" s="6">
        <v>10</v>
      </c>
      <c r="C17" s="39" t="s">
        <v>91</v>
      </c>
      <c r="D17" s="40" t="s">
        <v>13</v>
      </c>
      <c r="E17" s="7"/>
      <c r="F17" s="9" t="s">
        <v>122</v>
      </c>
      <c r="G17" s="7">
        <v>9</v>
      </c>
      <c r="H17" s="9">
        <v>500</v>
      </c>
      <c r="I17" s="7">
        <v>13</v>
      </c>
      <c r="J17" s="9">
        <v>450</v>
      </c>
      <c r="K17" s="7">
        <v>9</v>
      </c>
      <c r="L17" s="9">
        <v>500</v>
      </c>
      <c r="M17" s="7"/>
      <c r="N17" s="9"/>
      <c r="O17" s="4">
        <f t="shared" si="0"/>
        <v>500</v>
      </c>
      <c r="P17" s="5">
        <f t="shared" si="1"/>
        <v>500</v>
      </c>
      <c r="Q17" s="43">
        <f t="shared" si="2"/>
        <v>1000</v>
      </c>
    </row>
    <row r="18" spans="2:17" ht="19.5" customHeight="1">
      <c r="B18" s="4">
        <v>11</v>
      </c>
      <c r="C18" s="58" t="s">
        <v>46</v>
      </c>
      <c r="D18" s="59" t="s">
        <v>3</v>
      </c>
      <c r="E18" s="4">
        <v>17</v>
      </c>
      <c r="F18" s="3">
        <v>400</v>
      </c>
      <c r="G18" s="4"/>
      <c r="H18" s="3" t="s">
        <v>122</v>
      </c>
      <c r="I18" s="4">
        <v>9</v>
      </c>
      <c r="J18" s="3">
        <v>500</v>
      </c>
      <c r="K18" s="7">
        <v>9</v>
      </c>
      <c r="L18" s="9">
        <v>500</v>
      </c>
      <c r="M18" s="4">
        <v>10</v>
      </c>
      <c r="N18" s="3">
        <v>488</v>
      </c>
      <c r="O18" s="4">
        <f t="shared" si="0"/>
        <v>500</v>
      </c>
      <c r="P18" s="5">
        <f t="shared" si="1"/>
        <v>500</v>
      </c>
      <c r="Q18" s="43">
        <f t="shared" si="2"/>
        <v>1000</v>
      </c>
    </row>
    <row r="19" spans="2:17" ht="19.5" customHeight="1">
      <c r="B19" s="46">
        <v>12</v>
      </c>
      <c r="C19" s="91" t="s">
        <v>92</v>
      </c>
      <c r="D19" s="92" t="s">
        <v>13</v>
      </c>
      <c r="E19" s="87"/>
      <c r="F19" s="9" t="s">
        <v>122</v>
      </c>
      <c r="G19" s="87">
        <v>9</v>
      </c>
      <c r="H19" s="3">
        <v>500</v>
      </c>
      <c r="I19" s="87"/>
      <c r="J19" s="9" t="s">
        <v>122</v>
      </c>
      <c r="K19" s="7">
        <v>9</v>
      </c>
      <c r="L19" s="9">
        <v>500</v>
      </c>
      <c r="M19" s="87">
        <v>49</v>
      </c>
      <c r="N19" s="88">
        <v>240</v>
      </c>
      <c r="O19" s="4">
        <f t="shared" si="0"/>
        <v>500</v>
      </c>
      <c r="P19" s="5">
        <f t="shared" si="1"/>
        <v>500</v>
      </c>
      <c r="Q19" s="43">
        <f t="shared" si="2"/>
        <v>1000</v>
      </c>
    </row>
    <row r="20" spans="2:17" ht="19.5" customHeight="1">
      <c r="B20" s="4">
        <v>12</v>
      </c>
      <c r="C20" s="50" t="s">
        <v>93</v>
      </c>
      <c r="D20" s="57" t="s">
        <v>60</v>
      </c>
      <c r="E20" s="4"/>
      <c r="F20" s="9" t="s">
        <v>122</v>
      </c>
      <c r="G20" s="4">
        <v>9</v>
      </c>
      <c r="H20" s="3">
        <v>500</v>
      </c>
      <c r="I20" s="4">
        <v>9</v>
      </c>
      <c r="J20" s="3">
        <v>500</v>
      </c>
      <c r="K20" s="4"/>
      <c r="L20" s="3" t="s">
        <v>122</v>
      </c>
      <c r="M20" s="4"/>
      <c r="N20" s="3"/>
      <c r="O20" s="4">
        <f t="shared" si="0"/>
        <v>500</v>
      </c>
      <c r="P20" s="5">
        <f t="shared" si="1"/>
        <v>500</v>
      </c>
      <c r="Q20" s="43">
        <f t="shared" si="2"/>
        <v>1000</v>
      </c>
    </row>
    <row r="21" spans="2:17" ht="19.5" customHeight="1">
      <c r="B21" s="4">
        <v>14</v>
      </c>
      <c r="C21" s="50" t="s">
        <v>95</v>
      </c>
      <c r="D21" s="57" t="s">
        <v>5</v>
      </c>
      <c r="E21" s="4"/>
      <c r="F21" s="9" t="s">
        <v>122</v>
      </c>
      <c r="G21" s="4">
        <v>13</v>
      </c>
      <c r="H21" s="3">
        <v>450</v>
      </c>
      <c r="I21" s="4">
        <v>9</v>
      </c>
      <c r="J21" s="3">
        <v>500</v>
      </c>
      <c r="K21" s="4"/>
      <c r="L21" s="3" t="s">
        <v>122</v>
      </c>
      <c r="M21" s="4"/>
      <c r="N21" s="3"/>
      <c r="O21" s="4">
        <f t="shared" si="0"/>
        <v>500</v>
      </c>
      <c r="P21" s="5">
        <f t="shared" si="1"/>
        <v>450</v>
      </c>
      <c r="Q21" s="43">
        <f t="shared" si="2"/>
        <v>950</v>
      </c>
    </row>
    <row r="22" spans="2:17" ht="19.5" customHeight="1">
      <c r="B22" s="1">
        <v>15</v>
      </c>
      <c r="C22" s="50" t="s">
        <v>94</v>
      </c>
      <c r="D22" s="57" t="s">
        <v>13</v>
      </c>
      <c r="E22" s="4"/>
      <c r="F22" s="9" t="s">
        <v>122</v>
      </c>
      <c r="G22" s="4">
        <v>13</v>
      </c>
      <c r="H22" s="3">
        <v>450</v>
      </c>
      <c r="I22" s="4">
        <v>13</v>
      </c>
      <c r="J22" s="3">
        <v>450</v>
      </c>
      <c r="K22" s="87">
        <v>13</v>
      </c>
      <c r="L22" s="88">
        <v>450</v>
      </c>
      <c r="M22" s="4"/>
      <c r="N22" s="3"/>
      <c r="O22" s="4">
        <f t="shared" si="0"/>
        <v>450</v>
      </c>
      <c r="P22" s="5">
        <f t="shared" si="1"/>
        <v>450</v>
      </c>
      <c r="Q22" s="43">
        <f t="shared" si="2"/>
        <v>900</v>
      </c>
    </row>
    <row r="23" spans="2:17" ht="19.5" customHeight="1">
      <c r="B23" s="4">
        <v>16</v>
      </c>
      <c r="C23" s="50" t="s">
        <v>96</v>
      </c>
      <c r="D23" s="57" t="s">
        <v>13</v>
      </c>
      <c r="E23" s="4"/>
      <c r="F23" s="9" t="s">
        <v>122</v>
      </c>
      <c r="G23" s="4">
        <v>13</v>
      </c>
      <c r="H23" s="3">
        <v>450</v>
      </c>
      <c r="I23" s="4">
        <v>13</v>
      </c>
      <c r="J23" s="3">
        <v>450</v>
      </c>
      <c r="K23" s="4"/>
      <c r="L23" s="3" t="s">
        <v>122</v>
      </c>
      <c r="M23" s="4"/>
      <c r="N23" s="3"/>
      <c r="O23" s="4">
        <f t="shared" si="0"/>
        <v>450</v>
      </c>
      <c r="P23" s="5">
        <f t="shared" si="1"/>
        <v>450</v>
      </c>
      <c r="Q23" s="43">
        <f t="shared" si="2"/>
        <v>900</v>
      </c>
    </row>
    <row r="24" spans="2:17" ht="19.5" customHeight="1">
      <c r="B24" s="96">
        <v>16</v>
      </c>
      <c r="C24" s="97" t="s">
        <v>117</v>
      </c>
      <c r="D24" s="69" t="s">
        <v>13</v>
      </c>
      <c r="E24" s="87"/>
      <c r="F24" s="9" t="s">
        <v>122</v>
      </c>
      <c r="G24" s="87"/>
      <c r="H24" s="9" t="s">
        <v>122</v>
      </c>
      <c r="I24" s="87">
        <v>13</v>
      </c>
      <c r="J24" s="88">
        <v>450</v>
      </c>
      <c r="K24" s="87">
        <v>13</v>
      </c>
      <c r="L24" s="88">
        <v>450</v>
      </c>
      <c r="M24" s="87">
        <v>37</v>
      </c>
      <c r="N24" s="88">
        <v>300</v>
      </c>
      <c r="O24" s="4">
        <f t="shared" si="0"/>
        <v>450</v>
      </c>
      <c r="P24" s="5">
        <f t="shared" si="1"/>
        <v>450</v>
      </c>
      <c r="Q24" s="43">
        <f t="shared" si="2"/>
        <v>900</v>
      </c>
    </row>
    <row r="25" spans="2:17" ht="19.5" customHeight="1">
      <c r="B25" s="96">
        <v>18</v>
      </c>
      <c r="C25" s="97" t="s">
        <v>116</v>
      </c>
      <c r="D25" s="69" t="s">
        <v>13</v>
      </c>
      <c r="E25" s="87"/>
      <c r="F25" s="9" t="s">
        <v>122</v>
      </c>
      <c r="G25" s="87"/>
      <c r="H25" s="9" t="s">
        <v>122</v>
      </c>
      <c r="I25" s="87">
        <v>17</v>
      </c>
      <c r="J25" s="88">
        <v>400</v>
      </c>
      <c r="K25" s="87">
        <v>13</v>
      </c>
      <c r="L25" s="88">
        <v>450</v>
      </c>
      <c r="M25" s="87"/>
      <c r="N25" s="88"/>
      <c r="O25" s="4">
        <f t="shared" si="0"/>
        <v>450</v>
      </c>
      <c r="P25" s="5">
        <f t="shared" si="1"/>
        <v>400</v>
      </c>
      <c r="Q25" s="43">
        <f t="shared" si="2"/>
        <v>850</v>
      </c>
    </row>
    <row r="26" spans="2:17" ht="19.5" customHeight="1">
      <c r="B26" s="96">
        <v>19</v>
      </c>
      <c r="C26" s="97" t="s">
        <v>115</v>
      </c>
      <c r="D26" s="69" t="s">
        <v>5</v>
      </c>
      <c r="E26" s="87"/>
      <c r="F26" s="9" t="s">
        <v>122</v>
      </c>
      <c r="G26" s="87"/>
      <c r="H26" s="9" t="s">
        <v>122</v>
      </c>
      <c r="I26" s="87">
        <v>17</v>
      </c>
      <c r="J26" s="88">
        <v>400</v>
      </c>
      <c r="K26" s="87"/>
      <c r="L26" s="88" t="s">
        <v>122</v>
      </c>
      <c r="M26" s="87"/>
      <c r="N26" s="88"/>
      <c r="O26" s="4">
        <f t="shared" si="0"/>
        <v>400</v>
      </c>
      <c r="P26" s="5">
        <f t="shared" si="1"/>
        <v>17</v>
      </c>
      <c r="Q26" s="43">
        <f t="shared" si="2"/>
        <v>417</v>
      </c>
    </row>
    <row r="27" spans="2:17" ht="19.5" customHeight="1" thickBot="1">
      <c r="B27" s="25"/>
      <c r="C27" s="36"/>
      <c r="D27" s="37"/>
      <c r="E27" s="26"/>
      <c r="F27" s="29"/>
      <c r="G27" s="26"/>
      <c r="H27" s="29"/>
      <c r="I27" s="26"/>
      <c r="J27" s="29"/>
      <c r="K27" s="26"/>
      <c r="L27" s="29"/>
      <c r="M27" s="26"/>
      <c r="N27" s="29"/>
      <c r="O27" s="26"/>
      <c r="P27" s="82"/>
      <c r="Q27" s="41"/>
    </row>
    <row r="28" ht="19.5" customHeight="1">
      <c r="O28" s="71"/>
    </row>
    <row r="29" ht="19.5" customHeight="1">
      <c r="B29" s="213"/>
    </row>
    <row r="30" spans="2:3" ht="19.5" customHeight="1">
      <c r="B30" s="213"/>
      <c r="C30" s="47"/>
    </row>
    <row r="31" spans="2:3" ht="19.5" customHeight="1">
      <c r="B31" s="213"/>
      <c r="C31" s="47"/>
    </row>
    <row r="32" spans="2:3" ht="19.5" customHeight="1">
      <c r="B32" s="213"/>
      <c r="C32" s="47"/>
    </row>
    <row r="33" ht="19.5" customHeight="1">
      <c r="B33" s="213"/>
    </row>
  </sheetData>
  <sheetProtection/>
  <mergeCells count="10">
    <mergeCell ref="B2:Q3"/>
    <mergeCell ref="O5:Q6"/>
    <mergeCell ref="E5:F6"/>
    <mergeCell ref="I5:J6"/>
    <mergeCell ref="M5:N6"/>
    <mergeCell ref="B5:B7"/>
    <mergeCell ref="C5:C7"/>
    <mergeCell ref="D5:D7"/>
    <mergeCell ref="G5:H6"/>
    <mergeCell ref="K5:L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7"/>
  <sheetViews>
    <sheetView zoomScalePageLayoutView="0" workbookViewId="0" topLeftCell="A1">
      <selection activeCell="B2" sqref="B2:Q3"/>
    </sheetView>
  </sheetViews>
  <sheetFormatPr defaultColWidth="9.140625" defaultRowHeight="19.5" customHeight="1"/>
  <cols>
    <col min="1" max="1" width="9.140625" style="47" customWidth="1"/>
    <col min="2" max="2" width="9.28125" style="10" customWidth="1"/>
    <col min="3" max="3" width="28.00390625" style="47" customWidth="1"/>
    <col min="4" max="4" width="29.421875" style="47" customWidth="1"/>
    <col min="5" max="5" width="6.7109375" style="10" customWidth="1"/>
    <col min="6" max="6" width="10.7109375" style="10" customWidth="1"/>
    <col min="7" max="7" width="6.7109375" style="10" customWidth="1"/>
    <col min="8" max="8" width="10.7109375" style="10" customWidth="1"/>
    <col min="9" max="9" width="6.7109375" style="10" customWidth="1"/>
    <col min="10" max="10" width="10.7109375" style="10" customWidth="1"/>
    <col min="11" max="11" width="6.7109375" style="10" customWidth="1"/>
    <col min="12" max="12" width="10.7109375" style="10" customWidth="1"/>
    <col min="13" max="13" width="6.7109375" style="10" customWidth="1"/>
    <col min="14" max="14" width="10.7109375" style="10" customWidth="1"/>
    <col min="15" max="16" width="8.7109375" style="10" customWidth="1"/>
    <col min="17" max="17" width="10.7109375" style="10" customWidth="1"/>
    <col min="18" max="16384" width="9.140625" style="47" customWidth="1"/>
  </cols>
  <sheetData>
    <row r="1" ht="19.5" customHeight="1" thickBot="1"/>
    <row r="2" spans="2:17" ht="19.5" customHeight="1">
      <c r="B2" s="183" t="s">
        <v>126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</row>
    <row r="3" spans="2:17" ht="19.5" customHeight="1" thickBo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</row>
    <row r="4" ht="19.5" customHeight="1" thickBot="1"/>
    <row r="5" spans="2:17" ht="19.5" customHeight="1">
      <c r="B5" s="197" t="s">
        <v>0</v>
      </c>
      <c r="C5" s="173" t="s">
        <v>1</v>
      </c>
      <c r="D5" s="176" t="s">
        <v>2</v>
      </c>
      <c r="E5" s="197" t="s">
        <v>72</v>
      </c>
      <c r="F5" s="200"/>
      <c r="G5" s="197" t="s">
        <v>7</v>
      </c>
      <c r="H5" s="200"/>
      <c r="I5" s="197" t="s">
        <v>74</v>
      </c>
      <c r="J5" s="200"/>
      <c r="K5" s="197" t="s">
        <v>73</v>
      </c>
      <c r="L5" s="200"/>
      <c r="M5" s="197" t="s">
        <v>10</v>
      </c>
      <c r="N5" s="200"/>
      <c r="O5" s="189" t="s">
        <v>63</v>
      </c>
      <c r="P5" s="190"/>
      <c r="Q5" s="191"/>
    </row>
    <row r="6" spans="2:17" ht="19.5" customHeight="1">
      <c r="B6" s="198"/>
      <c r="C6" s="174"/>
      <c r="D6" s="177"/>
      <c r="E6" s="201"/>
      <c r="F6" s="202"/>
      <c r="G6" s="201"/>
      <c r="H6" s="202"/>
      <c r="I6" s="201"/>
      <c r="J6" s="202"/>
      <c r="K6" s="201"/>
      <c r="L6" s="202"/>
      <c r="M6" s="201"/>
      <c r="N6" s="202"/>
      <c r="O6" s="192"/>
      <c r="P6" s="193"/>
      <c r="Q6" s="194"/>
    </row>
    <row r="7" spans="2:17" ht="19.5" customHeight="1" thickBot="1">
      <c r="B7" s="199"/>
      <c r="C7" s="175"/>
      <c r="D7" s="178"/>
      <c r="E7" s="79" t="s">
        <v>8</v>
      </c>
      <c r="F7" s="12" t="s">
        <v>9</v>
      </c>
      <c r="G7" s="79" t="s">
        <v>8</v>
      </c>
      <c r="H7" s="12" t="s">
        <v>9</v>
      </c>
      <c r="I7" s="79" t="s">
        <v>8</v>
      </c>
      <c r="J7" s="12" t="s">
        <v>9</v>
      </c>
      <c r="K7" s="79" t="s">
        <v>8</v>
      </c>
      <c r="L7" s="12" t="s">
        <v>9</v>
      </c>
      <c r="M7" s="79" t="s">
        <v>8</v>
      </c>
      <c r="N7" s="12" t="s">
        <v>9</v>
      </c>
      <c r="O7" s="84" t="s">
        <v>76</v>
      </c>
      <c r="P7" s="85" t="s">
        <v>77</v>
      </c>
      <c r="Q7" s="86" t="s">
        <v>75</v>
      </c>
    </row>
    <row r="8" spans="2:17" ht="19.5" customHeight="1">
      <c r="B8" s="211">
        <v>1</v>
      </c>
      <c r="C8" s="125" t="s">
        <v>68</v>
      </c>
      <c r="D8" s="126" t="s">
        <v>4</v>
      </c>
      <c r="E8" s="14">
        <v>3</v>
      </c>
      <c r="F8" s="15">
        <v>730</v>
      </c>
      <c r="G8" s="14"/>
      <c r="H8" s="15" t="s">
        <v>122</v>
      </c>
      <c r="I8" s="14">
        <v>1</v>
      </c>
      <c r="J8" s="15">
        <v>1000</v>
      </c>
      <c r="K8" s="127">
        <v>2</v>
      </c>
      <c r="L8" s="15">
        <v>860</v>
      </c>
      <c r="M8" s="14">
        <v>1</v>
      </c>
      <c r="N8" s="15">
        <v>1000</v>
      </c>
      <c r="O8" s="14">
        <f>LARGE(E8:N8,1)</f>
        <v>1000</v>
      </c>
      <c r="P8" s="17">
        <f>LARGE(E8:N8,2)</f>
        <v>1000</v>
      </c>
      <c r="Q8" s="81">
        <f>SUM(O8:P8)</f>
        <v>2000</v>
      </c>
    </row>
    <row r="9" spans="2:17" ht="19.5" customHeight="1">
      <c r="B9" s="215">
        <v>2</v>
      </c>
      <c r="C9" s="39" t="s">
        <v>20</v>
      </c>
      <c r="D9" s="40" t="s">
        <v>4</v>
      </c>
      <c r="E9" s="7">
        <v>33</v>
      </c>
      <c r="F9" s="9">
        <v>320</v>
      </c>
      <c r="G9" s="7">
        <v>1</v>
      </c>
      <c r="H9" s="9">
        <v>1000</v>
      </c>
      <c r="I9" s="7">
        <v>5</v>
      </c>
      <c r="J9" s="9">
        <v>610</v>
      </c>
      <c r="K9" s="118">
        <v>1</v>
      </c>
      <c r="L9" s="9">
        <v>1000</v>
      </c>
      <c r="M9" s="7">
        <v>19</v>
      </c>
      <c r="N9" s="9">
        <v>390</v>
      </c>
      <c r="O9" s="7">
        <f>LARGE(E9:N9,1)</f>
        <v>1000</v>
      </c>
      <c r="P9" s="24">
        <f>LARGE(E9:N9,2)</f>
        <v>1000</v>
      </c>
      <c r="Q9" s="83">
        <f>SUM(O9:P9)</f>
        <v>2000</v>
      </c>
    </row>
    <row r="10" spans="2:17" ht="19.5" customHeight="1">
      <c r="B10" s="46">
        <v>3</v>
      </c>
      <c r="C10" s="34" t="s">
        <v>24</v>
      </c>
      <c r="D10" s="35" t="s">
        <v>4</v>
      </c>
      <c r="E10" s="4">
        <v>13</v>
      </c>
      <c r="F10" s="3">
        <v>450</v>
      </c>
      <c r="G10" s="4">
        <v>10</v>
      </c>
      <c r="H10" s="3">
        <v>488</v>
      </c>
      <c r="I10" s="4">
        <v>2</v>
      </c>
      <c r="J10" s="3">
        <v>860</v>
      </c>
      <c r="K10" s="4">
        <v>4</v>
      </c>
      <c r="L10" s="3">
        <v>670</v>
      </c>
      <c r="M10" s="4">
        <v>37</v>
      </c>
      <c r="N10" s="3">
        <v>300</v>
      </c>
      <c r="O10" s="4">
        <f>LARGE(E10:N10,1)</f>
        <v>860</v>
      </c>
      <c r="P10" s="5">
        <f>LARGE(E10:N10,2)</f>
        <v>670</v>
      </c>
      <c r="Q10" s="43">
        <f>SUM(O10:P10)</f>
        <v>1530</v>
      </c>
    </row>
    <row r="11" spans="2:17" ht="19.5" customHeight="1">
      <c r="B11" s="38">
        <v>4</v>
      </c>
      <c r="C11" s="54" t="s">
        <v>61</v>
      </c>
      <c r="D11" s="51" t="s">
        <v>4</v>
      </c>
      <c r="E11" s="2"/>
      <c r="F11" s="3" t="s">
        <v>122</v>
      </c>
      <c r="G11" s="4">
        <v>2</v>
      </c>
      <c r="H11" s="3">
        <v>860</v>
      </c>
      <c r="I11" s="4">
        <v>5</v>
      </c>
      <c r="J11" s="3">
        <v>610</v>
      </c>
      <c r="K11" s="4"/>
      <c r="L11" s="3" t="s">
        <v>122</v>
      </c>
      <c r="M11" s="4"/>
      <c r="N11" s="3"/>
      <c r="O11" s="4">
        <f aca="true" t="shared" si="0" ref="O11:O31">LARGE(E11:N11,1)</f>
        <v>860</v>
      </c>
      <c r="P11" s="5">
        <f aca="true" t="shared" si="1" ref="P11:P31">LARGE(E11:N11,2)</f>
        <v>610</v>
      </c>
      <c r="Q11" s="43">
        <f aca="true" t="shared" si="2" ref="Q11:Q31">SUM(O11:P11)</f>
        <v>1470</v>
      </c>
    </row>
    <row r="12" spans="2:17" ht="19.5" customHeight="1">
      <c r="B12" s="1">
        <v>5</v>
      </c>
      <c r="C12" s="34" t="s">
        <v>41</v>
      </c>
      <c r="D12" s="35" t="s">
        <v>5</v>
      </c>
      <c r="E12" s="4">
        <v>17</v>
      </c>
      <c r="F12" s="3">
        <v>400</v>
      </c>
      <c r="G12" s="4">
        <v>3</v>
      </c>
      <c r="H12" s="3">
        <v>730</v>
      </c>
      <c r="I12" s="4">
        <v>3</v>
      </c>
      <c r="J12" s="3">
        <v>730</v>
      </c>
      <c r="K12" s="4"/>
      <c r="L12" s="3" t="s">
        <v>122</v>
      </c>
      <c r="M12" s="4"/>
      <c r="N12" s="3"/>
      <c r="O12" s="4">
        <f t="shared" si="0"/>
        <v>730</v>
      </c>
      <c r="P12" s="5">
        <f t="shared" si="1"/>
        <v>730</v>
      </c>
      <c r="Q12" s="43">
        <f t="shared" si="2"/>
        <v>1460</v>
      </c>
    </row>
    <row r="13" spans="2:17" ht="19.5" customHeight="1">
      <c r="B13" s="1">
        <v>6</v>
      </c>
      <c r="C13" s="34" t="s">
        <v>18</v>
      </c>
      <c r="D13" s="35" t="s">
        <v>4</v>
      </c>
      <c r="E13" s="8">
        <v>17</v>
      </c>
      <c r="F13" s="9">
        <v>400</v>
      </c>
      <c r="G13" s="7">
        <v>5</v>
      </c>
      <c r="H13" s="9">
        <v>610</v>
      </c>
      <c r="I13" s="7">
        <v>9</v>
      </c>
      <c r="J13" s="9">
        <v>500</v>
      </c>
      <c r="K13" s="7">
        <v>3</v>
      </c>
      <c r="L13" s="9">
        <v>730</v>
      </c>
      <c r="M13" s="7"/>
      <c r="N13" s="9"/>
      <c r="O13" s="4">
        <f>LARGE(E13:N13,1)</f>
        <v>730</v>
      </c>
      <c r="P13" s="5">
        <f>LARGE(E13:N13,2)</f>
        <v>610</v>
      </c>
      <c r="Q13" s="43">
        <f>SUM(O13:P13)</f>
        <v>1340</v>
      </c>
    </row>
    <row r="14" spans="2:17" ht="19.5" customHeight="1">
      <c r="B14" s="46">
        <v>7</v>
      </c>
      <c r="C14" s="39" t="s">
        <v>25</v>
      </c>
      <c r="D14" s="40" t="s">
        <v>4</v>
      </c>
      <c r="E14" s="4">
        <v>9</v>
      </c>
      <c r="F14" s="3">
        <v>500</v>
      </c>
      <c r="G14" s="4">
        <v>4</v>
      </c>
      <c r="H14" s="3">
        <v>670</v>
      </c>
      <c r="I14" s="4">
        <v>7</v>
      </c>
      <c r="J14" s="3">
        <v>555</v>
      </c>
      <c r="K14" s="4">
        <v>5</v>
      </c>
      <c r="L14" s="3">
        <v>610</v>
      </c>
      <c r="M14" s="4">
        <v>19</v>
      </c>
      <c r="N14" s="3">
        <v>390</v>
      </c>
      <c r="O14" s="4">
        <f t="shared" si="0"/>
        <v>670</v>
      </c>
      <c r="P14" s="5">
        <f t="shared" si="1"/>
        <v>610</v>
      </c>
      <c r="Q14" s="43">
        <f t="shared" si="2"/>
        <v>1280</v>
      </c>
    </row>
    <row r="15" spans="2:17" ht="19.5" customHeight="1">
      <c r="B15" s="1">
        <v>8</v>
      </c>
      <c r="C15" s="34" t="s">
        <v>40</v>
      </c>
      <c r="D15" s="35" t="s">
        <v>5</v>
      </c>
      <c r="E15" s="4"/>
      <c r="F15" s="3" t="s">
        <v>122</v>
      </c>
      <c r="G15" s="4">
        <v>7</v>
      </c>
      <c r="H15" s="3">
        <v>555</v>
      </c>
      <c r="I15" s="4">
        <v>4</v>
      </c>
      <c r="J15" s="3">
        <v>670</v>
      </c>
      <c r="K15" s="4">
        <v>7</v>
      </c>
      <c r="L15" s="3">
        <v>555</v>
      </c>
      <c r="M15" s="4">
        <v>25</v>
      </c>
      <c r="N15" s="3">
        <v>360</v>
      </c>
      <c r="O15" s="4">
        <f t="shared" si="0"/>
        <v>670</v>
      </c>
      <c r="P15" s="5">
        <f t="shared" si="1"/>
        <v>555</v>
      </c>
      <c r="Q15" s="43">
        <f t="shared" si="2"/>
        <v>1225</v>
      </c>
    </row>
    <row r="16" spans="2:17" ht="19.5" customHeight="1">
      <c r="B16" s="46">
        <v>9</v>
      </c>
      <c r="C16" s="34" t="s">
        <v>26</v>
      </c>
      <c r="D16" s="35" t="s">
        <v>4</v>
      </c>
      <c r="E16" s="4">
        <v>25</v>
      </c>
      <c r="F16" s="3">
        <v>360</v>
      </c>
      <c r="G16" s="4">
        <v>5</v>
      </c>
      <c r="H16" s="3">
        <v>610</v>
      </c>
      <c r="I16" s="4">
        <v>9</v>
      </c>
      <c r="J16" s="3">
        <v>500</v>
      </c>
      <c r="K16" s="4">
        <v>7</v>
      </c>
      <c r="L16" s="3">
        <v>555</v>
      </c>
      <c r="M16" s="4">
        <v>25</v>
      </c>
      <c r="N16" s="3">
        <v>360</v>
      </c>
      <c r="O16" s="4">
        <f t="shared" si="0"/>
        <v>610</v>
      </c>
      <c r="P16" s="5">
        <f t="shared" si="1"/>
        <v>555</v>
      </c>
      <c r="Q16" s="43">
        <f t="shared" si="2"/>
        <v>1165</v>
      </c>
    </row>
    <row r="17" spans="2:17" ht="19.5" customHeight="1">
      <c r="B17" s="46">
        <v>10</v>
      </c>
      <c r="C17" s="34" t="s">
        <v>29</v>
      </c>
      <c r="D17" s="35" t="s">
        <v>4</v>
      </c>
      <c r="E17" s="4"/>
      <c r="F17" s="3" t="s">
        <v>122</v>
      </c>
      <c r="G17" s="4">
        <v>10</v>
      </c>
      <c r="H17" s="3">
        <v>488</v>
      </c>
      <c r="I17" s="4">
        <v>13</v>
      </c>
      <c r="J17" s="3">
        <v>450</v>
      </c>
      <c r="K17" s="4">
        <v>5</v>
      </c>
      <c r="L17" s="3">
        <v>610</v>
      </c>
      <c r="M17" s="4">
        <v>37</v>
      </c>
      <c r="N17" s="3">
        <v>300</v>
      </c>
      <c r="O17" s="4">
        <f>LARGE(E17:N17,1)</f>
        <v>610</v>
      </c>
      <c r="P17" s="5">
        <f>LARGE(E17:N17,2)</f>
        <v>488</v>
      </c>
      <c r="Q17" s="43">
        <f>SUM(O17:P17)</f>
        <v>1098</v>
      </c>
    </row>
    <row r="18" spans="2:17" ht="19.5" customHeight="1">
      <c r="B18" s="1">
        <v>11</v>
      </c>
      <c r="C18" s="34" t="s">
        <v>42</v>
      </c>
      <c r="D18" s="35" t="s">
        <v>13</v>
      </c>
      <c r="E18" s="2"/>
      <c r="F18" s="3" t="s">
        <v>122</v>
      </c>
      <c r="G18" s="4">
        <v>13</v>
      </c>
      <c r="H18" s="3">
        <v>450</v>
      </c>
      <c r="I18" s="4">
        <v>13</v>
      </c>
      <c r="J18" s="3">
        <v>450</v>
      </c>
      <c r="K18" s="4">
        <v>7</v>
      </c>
      <c r="L18" s="3">
        <v>555</v>
      </c>
      <c r="M18" s="4">
        <v>37</v>
      </c>
      <c r="N18" s="3">
        <v>300</v>
      </c>
      <c r="O18" s="4">
        <f>LARGE(E18:N18,1)</f>
        <v>555</v>
      </c>
      <c r="P18" s="5">
        <f>LARGE(E18:N18,2)</f>
        <v>450</v>
      </c>
      <c r="Q18" s="43">
        <f>SUM(O18:P18)</f>
        <v>1005</v>
      </c>
    </row>
    <row r="19" spans="2:17" ht="19.5" customHeight="1">
      <c r="B19" s="46">
        <v>12</v>
      </c>
      <c r="C19" s="64" t="s">
        <v>83</v>
      </c>
      <c r="D19" s="65" t="s">
        <v>13</v>
      </c>
      <c r="E19" s="4"/>
      <c r="F19" s="3" t="s">
        <v>122</v>
      </c>
      <c r="G19" s="4">
        <v>7</v>
      </c>
      <c r="H19" s="3">
        <v>555</v>
      </c>
      <c r="I19" s="4">
        <v>13</v>
      </c>
      <c r="J19" s="3">
        <v>450</v>
      </c>
      <c r="K19" s="4">
        <v>16</v>
      </c>
      <c r="L19" s="3">
        <v>413</v>
      </c>
      <c r="M19" s="4">
        <v>37</v>
      </c>
      <c r="N19" s="3">
        <v>300</v>
      </c>
      <c r="O19" s="4">
        <f t="shared" si="0"/>
        <v>555</v>
      </c>
      <c r="P19" s="5">
        <f t="shared" si="1"/>
        <v>450</v>
      </c>
      <c r="Q19" s="43">
        <f t="shared" si="2"/>
        <v>1005</v>
      </c>
    </row>
    <row r="20" spans="2:17" ht="19.5" customHeight="1">
      <c r="B20" s="1">
        <v>13</v>
      </c>
      <c r="C20" s="34" t="s">
        <v>22</v>
      </c>
      <c r="D20" s="35" t="s">
        <v>5</v>
      </c>
      <c r="E20" s="4"/>
      <c r="F20" s="3" t="s">
        <v>122</v>
      </c>
      <c r="G20" s="4">
        <v>13</v>
      </c>
      <c r="H20" s="3">
        <v>450</v>
      </c>
      <c r="I20" s="4">
        <v>7</v>
      </c>
      <c r="J20" s="3">
        <v>555</v>
      </c>
      <c r="K20" s="4"/>
      <c r="L20" s="3" t="s">
        <v>122</v>
      </c>
      <c r="M20" s="4"/>
      <c r="N20" s="3"/>
      <c r="O20" s="4">
        <f t="shared" si="0"/>
        <v>555</v>
      </c>
      <c r="P20" s="5">
        <f t="shared" si="1"/>
        <v>450</v>
      </c>
      <c r="Q20" s="43">
        <f t="shared" si="2"/>
        <v>1005</v>
      </c>
    </row>
    <row r="21" spans="2:17" ht="19.5" customHeight="1">
      <c r="B21" s="38">
        <v>14</v>
      </c>
      <c r="C21" s="34" t="s">
        <v>28</v>
      </c>
      <c r="D21" s="35" t="s">
        <v>3</v>
      </c>
      <c r="E21" s="4"/>
      <c r="F21" s="3" t="s">
        <v>122</v>
      </c>
      <c r="G21" s="4">
        <v>10</v>
      </c>
      <c r="H21" s="3">
        <v>488</v>
      </c>
      <c r="I21" s="4">
        <v>9</v>
      </c>
      <c r="J21" s="3">
        <v>500</v>
      </c>
      <c r="K21" s="4">
        <v>10</v>
      </c>
      <c r="L21" s="3">
        <v>488</v>
      </c>
      <c r="M21" s="4">
        <v>19</v>
      </c>
      <c r="N21" s="3">
        <v>390</v>
      </c>
      <c r="O21" s="4">
        <f t="shared" si="0"/>
        <v>500</v>
      </c>
      <c r="P21" s="5">
        <f t="shared" si="1"/>
        <v>488</v>
      </c>
      <c r="Q21" s="43">
        <f t="shared" si="2"/>
        <v>988</v>
      </c>
    </row>
    <row r="22" spans="2:17" ht="19.5" customHeight="1">
      <c r="B22" s="1">
        <v>15</v>
      </c>
      <c r="C22" s="34" t="s">
        <v>84</v>
      </c>
      <c r="D22" s="35" t="s">
        <v>5</v>
      </c>
      <c r="E22" s="4"/>
      <c r="F22" s="3" t="s">
        <v>122</v>
      </c>
      <c r="G22" s="4">
        <v>7</v>
      </c>
      <c r="H22" s="3">
        <v>555</v>
      </c>
      <c r="I22" s="4">
        <v>17</v>
      </c>
      <c r="J22" s="3">
        <v>400</v>
      </c>
      <c r="K22" s="4"/>
      <c r="L22" s="3" t="s">
        <v>122</v>
      </c>
      <c r="M22" s="4">
        <v>25</v>
      </c>
      <c r="N22" s="3">
        <v>360</v>
      </c>
      <c r="O22" s="4">
        <f t="shared" si="0"/>
        <v>555</v>
      </c>
      <c r="P22" s="5">
        <f t="shared" si="1"/>
        <v>400</v>
      </c>
      <c r="Q22" s="43">
        <f t="shared" si="2"/>
        <v>955</v>
      </c>
    </row>
    <row r="23" spans="2:17" ht="19.5" customHeight="1">
      <c r="B23" s="46">
        <v>16</v>
      </c>
      <c r="C23" s="91" t="s">
        <v>112</v>
      </c>
      <c r="D23" s="92" t="s">
        <v>5</v>
      </c>
      <c r="E23" s="87"/>
      <c r="F23" s="3" t="s">
        <v>122</v>
      </c>
      <c r="G23" s="87"/>
      <c r="H23" s="3" t="s">
        <v>122</v>
      </c>
      <c r="I23" s="87">
        <v>9</v>
      </c>
      <c r="J23" s="88">
        <v>500</v>
      </c>
      <c r="K23" s="87">
        <v>13</v>
      </c>
      <c r="L23" s="88">
        <v>450</v>
      </c>
      <c r="M23" s="87">
        <v>37</v>
      </c>
      <c r="N23" s="88">
        <v>300</v>
      </c>
      <c r="O23" s="4">
        <f>LARGE(E23:N23,1)</f>
        <v>500</v>
      </c>
      <c r="P23" s="5">
        <f>LARGE(E23:N23,2)</f>
        <v>450</v>
      </c>
      <c r="Q23" s="43">
        <f>SUM(O23:P23)</f>
        <v>950</v>
      </c>
    </row>
    <row r="24" spans="2:17" ht="19.5" customHeight="1">
      <c r="B24" s="38">
        <v>17</v>
      </c>
      <c r="C24" s="54" t="s">
        <v>62</v>
      </c>
      <c r="D24" s="51" t="s">
        <v>5</v>
      </c>
      <c r="E24" s="4"/>
      <c r="F24" s="3" t="s">
        <v>122</v>
      </c>
      <c r="G24" s="4">
        <v>13</v>
      </c>
      <c r="H24" s="3">
        <v>450</v>
      </c>
      <c r="I24" s="4">
        <v>17</v>
      </c>
      <c r="J24" s="3">
        <v>400</v>
      </c>
      <c r="K24" s="4">
        <v>10</v>
      </c>
      <c r="L24" s="3">
        <v>488</v>
      </c>
      <c r="M24" s="4"/>
      <c r="N24" s="3"/>
      <c r="O24" s="4">
        <f>LARGE(E24:N24,1)</f>
        <v>488</v>
      </c>
      <c r="P24" s="5">
        <f>LARGE(E24:N24,2)</f>
        <v>450</v>
      </c>
      <c r="Q24" s="43">
        <f>SUM(O24:P24)</f>
        <v>938</v>
      </c>
    </row>
    <row r="25" spans="2:17" ht="19.5" customHeight="1">
      <c r="B25" s="75">
        <v>18</v>
      </c>
      <c r="C25" s="34" t="s">
        <v>39</v>
      </c>
      <c r="D25" s="35" t="s">
        <v>13</v>
      </c>
      <c r="E25" s="4"/>
      <c r="F25" s="3" t="s">
        <v>122</v>
      </c>
      <c r="G25" s="4">
        <v>13</v>
      </c>
      <c r="H25" s="3">
        <v>450</v>
      </c>
      <c r="I25" s="4"/>
      <c r="J25" s="3" t="s">
        <v>122</v>
      </c>
      <c r="K25" s="4">
        <v>10</v>
      </c>
      <c r="L25" s="3">
        <v>488</v>
      </c>
      <c r="M25" s="4">
        <v>37</v>
      </c>
      <c r="N25" s="3">
        <v>300</v>
      </c>
      <c r="O25" s="4">
        <f>LARGE(E25:N25,1)</f>
        <v>488</v>
      </c>
      <c r="P25" s="5">
        <f>LARGE(E25:N25,2)</f>
        <v>450</v>
      </c>
      <c r="Q25" s="43">
        <f>SUM(O25:P25)</f>
        <v>938</v>
      </c>
    </row>
    <row r="26" spans="2:17" ht="19.5" customHeight="1">
      <c r="B26" s="46">
        <v>19</v>
      </c>
      <c r="C26" s="34" t="s">
        <v>88</v>
      </c>
      <c r="D26" s="35" t="s">
        <v>13</v>
      </c>
      <c r="E26" s="4"/>
      <c r="F26" s="3" t="s">
        <v>122</v>
      </c>
      <c r="G26" s="4">
        <v>13</v>
      </c>
      <c r="H26" s="3">
        <v>450</v>
      </c>
      <c r="I26" s="4">
        <v>13</v>
      </c>
      <c r="J26" s="3">
        <v>450</v>
      </c>
      <c r="K26" s="4">
        <v>13</v>
      </c>
      <c r="L26" s="3">
        <v>450</v>
      </c>
      <c r="M26" s="4">
        <v>37</v>
      </c>
      <c r="N26" s="3">
        <v>300</v>
      </c>
      <c r="O26" s="4">
        <f t="shared" si="0"/>
        <v>450</v>
      </c>
      <c r="P26" s="5">
        <f t="shared" si="1"/>
        <v>450</v>
      </c>
      <c r="Q26" s="43">
        <f t="shared" si="2"/>
        <v>900</v>
      </c>
    </row>
    <row r="27" spans="2:17" ht="19.5" customHeight="1">
      <c r="B27" s="46">
        <v>20</v>
      </c>
      <c r="C27" s="58" t="s">
        <v>90</v>
      </c>
      <c r="D27" s="59" t="s">
        <v>13</v>
      </c>
      <c r="E27" s="4"/>
      <c r="F27" s="3" t="s">
        <v>122</v>
      </c>
      <c r="G27" s="4">
        <v>13</v>
      </c>
      <c r="H27" s="3">
        <v>450</v>
      </c>
      <c r="I27" s="4"/>
      <c r="J27" s="3" t="s">
        <v>122</v>
      </c>
      <c r="K27" s="4">
        <v>16</v>
      </c>
      <c r="L27" s="3">
        <v>413</v>
      </c>
      <c r="M27" s="4"/>
      <c r="N27" s="3"/>
      <c r="O27" s="4">
        <f>LARGE(E27:N27,1)</f>
        <v>450</v>
      </c>
      <c r="P27" s="5">
        <f>LARGE(E27:N27,2)</f>
        <v>413</v>
      </c>
      <c r="Q27" s="43">
        <f>SUM(O27:P27)</f>
        <v>863</v>
      </c>
    </row>
    <row r="28" spans="2:17" ht="19.5" customHeight="1">
      <c r="B28" s="46">
        <v>21</v>
      </c>
      <c r="C28" s="34" t="s">
        <v>86</v>
      </c>
      <c r="D28" s="35" t="s">
        <v>13</v>
      </c>
      <c r="E28" s="4"/>
      <c r="F28" s="3" t="s">
        <v>122</v>
      </c>
      <c r="G28" s="4">
        <v>19</v>
      </c>
      <c r="H28" s="3">
        <v>390</v>
      </c>
      <c r="I28" s="4">
        <v>21</v>
      </c>
      <c r="J28" s="3">
        <v>380</v>
      </c>
      <c r="K28" s="4">
        <v>13</v>
      </c>
      <c r="L28" s="3">
        <v>450</v>
      </c>
      <c r="M28" s="4"/>
      <c r="N28" s="3"/>
      <c r="O28" s="4">
        <f>LARGE(E28:N28,1)</f>
        <v>450</v>
      </c>
      <c r="P28" s="5">
        <f>LARGE(E28:N28,2)</f>
        <v>390</v>
      </c>
      <c r="Q28" s="43">
        <f>SUM(O28:P28)</f>
        <v>840</v>
      </c>
    </row>
    <row r="29" spans="2:17" ht="19.5" customHeight="1">
      <c r="B29" s="46">
        <v>22</v>
      </c>
      <c r="C29" s="34" t="s">
        <v>43</v>
      </c>
      <c r="D29" s="35" t="s">
        <v>13</v>
      </c>
      <c r="E29" s="7"/>
      <c r="F29" s="3" t="s">
        <v>122</v>
      </c>
      <c r="G29" s="7">
        <v>19</v>
      </c>
      <c r="H29" s="9">
        <v>390</v>
      </c>
      <c r="I29" s="7">
        <v>17</v>
      </c>
      <c r="J29" s="9">
        <v>400</v>
      </c>
      <c r="K29" s="7">
        <v>16</v>
      </c>
      <c r="L29" s="9">
        <v>413</v>
      </c>
      <c r="M29" s="7"/>
      <c r="N29" s="9"/>
      <c r="O29" s="4">
        <f t="shared" si="0"/>
        <v>413</v>
      </c>
      <c r="P29" s="5">
        <f t="shared" si="1"/>
        <v>400</v>
      </c>
      <c r="Q29" s="43">
        <f t="shared" si="2"/>
        <v>813</v>
      </c>
    </row>
    <row r="30" spans="2:17" ht="19.5" customHeight="1">
      <c r="B30" s="38">
        <v>23</v>
      </c>
      <c r="C30" s="34" t="s">
        <v>85</v>
      </c>
      <c r="D30" s="35" t="s">
        <v>13</v>
      </c>
      <c r="E30" s="4"/>
      <c r="F30" s="3" t="s">
        <v>122</v>
      </c>
      <c r="G30" s="4">
        <v>19</v>
      </c>
      <c r="H30" s="3">
        <v>390</v>
      </c>
      <c r="I30" s="4"/>
      <c r="J30" s="3" t="s">
        <v>122</v>
      </c>
      <c r="K30" s="4">
        <v>19</v>
      </c>
      <c r="L30" s="3">
        <v>390</v>
      </c>
      <c r="M30" s="4"/>
      <c r="N30" s="3"/>
      <c r="O30" s="4">
        <f>LARGE(E30:N30,1)</f>
        <v>390</v>
      </c>
      <c r="P30" s="124">
        <f>LARGE(E30:N30,2)</f>
        <v>390</v>
      </c>
      <c r="Q30" s="38">
        <f>SUM(O30:P30)</f>
        <v>780</v>
      </c>
    </row>
    <row r="31" spans="2:17" ht="19.5" customHeight="1">
      <c r="B31" s="75">
        <v>24</v>
      </c>
      <c r="C31" s="120" t="s">
        <v>113</v>
      </c>
      <c r="D31" s="121" t="s">
        <v>114</v>
      </c>
      <c r="E31" s="122"/>
      <c r="F31" s="9" t="s">
        <v>122</v>
      </c>
      <c r="G31" s="122"/>
      <c r="H31" s="9" t="s">
        <v>122</v>
      </c>
      <c r="I31" s="122">
        <v>17</v>
      </c>
      <c r="J31" s="123">
        <v>400</v>
      </c>
      <c r="K31" s="122"/>
      <c r="L31" s="123"/>
      <c r="M31" s="122"/>
      <c r="N31" s="123"/>
      <c r="O31" s="7">
        <f t="shared" si="0"/>
        <v>400</v>
      </c>
      <c r="P31" s="24">
        <f t="shared" si="1"/>
        <v>17</v>
      </c>
      <c r="Q31" s="83">
        <f t="shared" si="2"/>
        <v>417</v>
      </c>
    </row>
    <row r="32" spans="2:17" ht="19.5" customHeight="1" thickBot="1">
      <c r="B32" s="41"/>
      <c r="C32" s="36"/>
      <c r="D32" s="37"/>
      <c r="E32" s="26"/>
      <c r="F32" s="29"/>
      <c r="G32" s="26"/>
      <c r="H32" s="29"/>
      <c r="I32" s="26"/>
      <c r="J32" s="29"/>
      <c r="K32" s="26"/>
      <c r="L32" s="29"/>
      <c r="M32" s="26"/>
      <c r="N32" s="29"/>
      <c r="O32" s="26"/>
      <c r="P32" s="82"/>
      <c r="Q32" s="41"/>
    </row>
    <row r="33" spans="3:15" ht="19.5" customHeight="1">
      <c r="C33" s="70"/>
      <c r="D33" s="70"/>
      <c r="O33" s="71"/>
    </row>
    <row r="34" ht="19.5" customHeight="1">
      <c r="B34" s="213"/>
    </row>
    <row r="35" ht="19.5" customHeight="1">
      <c r="B35" s="213"/>
    </row>
    <row r="36" ht="19.5" customHeight="1">
      <c r="B36" s="213"/>
    </row>
    <row r="37" ht="19.5" customHeight="1">
      <c r="B37" s="213"/>
    </row>
  </sheetData>
  <sheetProtection/>
  <mergeCells count="10">
    <mergeCell ref="B2:Q3"/>
    <mergeCell ref="O5:Q6"/>
    <mergeCell ref="G5:H6"/>
    <mergeCell ref="I5:J6"/>
    <mergeCell ref="K5:L6"/>
    <mergeCell ref="B5:B7"/>
    <mergeCell ref="C5:C7"/>
    <mergeCell ref="D5:D7"/>
    <mergeCell ref="E5:F6"/>
    <mergeCell ref="M5:N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B2" sqref="B2:O3"/>
    </sheetView>
  </sheetViews>
  <sheetFormatPr defaultColWidth="9.140625" defaultRowHeight="19.5" customHeight="1"/>
  <cols>
    <col min="1" max="1" width="9.140625" style="47" customWidth="1"/>
    <col min="2" max="2" width="9.28125" style="10" customWidth="1"/>
    <col min="3" max="3" width="28.00390625" style="47" customWidth="1"/>
    <col min="4" max="4" width="29.421875" style="47" customWidth="1"/>
    <col min="5" max="5" width="6.7109375" style="10" customWidth="1"/>
    <col min="6" max="6" width="10.7109375" style="10" customWidth="1"/>
    <col min="7" max="7" width="6.7109375" style="10" customWidth="1"/>
    <col min="8" max="8" width="10.7109375" style="10" customWidth="1"/>
    <col min="9" max="9" width="6.7109375" style="10" customWidth="1"/>
    <col min="10" max="10" width="10.7109375" style="10" customWidth="1"/>
    <col min="11" max="11" width="6.7109375" style="10" customWidth="1"/>
    <col min="12" max="12" width="10.7109375" style="10" customWidth="1"/>
    <col min="13" max="14" width="8.7109375" style="10" customWidth="1"/>
    <col min="15" max="15" width="10.7109375" style="10" customWidth="1"/>
    <col min="16" max="16384" width="9.140625" style="47" customWidth="1"/>
  </cols>
  <sheetData>
    <row r="1" ht="19.5" customHeight="1" thickBot="1"/>
    <row r="2" spans="2:15" ht="19.5" customHeight="1">
      <c r="B2" s="183" t="s">
        <v>127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5"/>
    </row>
    <row r="3" spans="2:15" ht="19.5" customHeight="1" thickBo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</row>
    <row r="4" ht="19.5" customHeight="1" thickBot="1"/>
    <row r="5" spans="2:15" ht="19.5" customHeight="1">
      <c r="B5" s="197" t="s">
        <v>0</v>
      </c>
      <c r="C5" s="173" t="s">
        <v>1</v>
      </c>
      <c r="D5" s="207" t="s">
        <v>2</v>
      </c>
      <c r="E5" s="197" t="s">
        <v>72</v>
      </c>
      <c r="F5" s="200"/>
      <c r="G5" s="197" t="s">
        <v>7</v>
      </c>
      <c r="H5" s="200"/>
      <c r="I5" s="197" t="s">
        <v>78</v>
      </c>
      <c r="J5" s="200"/>
      <c r="K5" s="197" t="s">
        <v>132</v>
      </c>
      <c r="L5" s="200"/>
      <c r="M5" s="189" t="s">
        <v>63</v>
      </c>
      <c r="N5" s="190"/>
      <c r="O5" s="191"/>
    </row>
    <row r="6" spans="2:15" ht="19.5" customHeight="1">
      <c r="B6" s="198"/>
      <c r="C6" s="174"/>
      <c r="D6" s="208"/>
      <c r="E6" s="201"/>
      <c r="F6" s="202"/>
      <c r="G6" s="201"/>
      <c r="H6" s="202"/>
      <c r="I6" s="201"/>
      <c r="J6" s="202"/>
      <c r="K6" s="201"/>
      <c r="L6" s="202"/>
      <c r="M6" s="192"/>
      <c r="N6" s="193"/>
      <c r="O6" s="194"/>
    </row>
    <row r="7" spans="2:15" ht="19.5" customHeight="1" thickBot="1">
      <c r="B7" s="198"/>
      <c r="C7" s="206"/>
      <c r="D7" s="209"/>
      <c r="E7" s="79" t="s">
        <v>8</v>
      </c>
      <c r="F7" s="12" t="s">
        <v>9</v>
      </c>
      <c r="G7" s="79" t="s">
        <v>8</v>
      </c>
      <c r="H7" s="12" t="s">
        <v>9</v>
      </c>
      <c r="I7" s="79" t="s">
        <v>8</v>
      </c>
      <c r="J7" s="12" t="s">
        <v>9</v>
      </c>
      <c r="K7" s="107" t="s">
        <v>8</v>
      </c>
      <c r="L7" s="108" t="s">
        <v>9</v>
      </c>
      <c r="M7" s="84" t="s">
        <v>76</v>
      </c>
      <c r="N7" s="85" t="s">
        <v>77</v>
      </c>
      <c r="O7" s="86" t="s">
        <v>75</v>
      </c>
    </row>
    <row r="8" spans="2:15" ht="19.5" customHeight="1">
      <c r="B8" s="38">
        <v>1</v>
      </c>
      <c r="C8" s="54" t="s">
        <v>16</v>
      </c>
      <c r="D8" s="57" t="s">
        <v>4</v>
      </c>
      <c r="E8" s="8">
        <v>25</v>
      </c>
      <c r="F8" s="9">
        <v>360</v>
      </c>
      <c r="G8" s="7">
        <v>3</v>
      </c>
      <c r="H8" s="9">
        <v>730</v>
      </c>
      <c r="I8" s="118">
        <v>1</v>
      </c>
      <c r="J8" s="9">
        <v>1000</v>
      </c>
      <c r="K8" s="7">
        <v>7</v>
      </c>
      <c r="L8" s="9">
        <v>555</v>
      </c>
      <c r="M8" s="4">
        <f aca="true" t="shared" si="0" ref="M8:M16">LARGE(E8:L8,1)</f>
        <v>1000</v>
      </c>
      <c r="N8" s="5">
        <f aca="true" t="shared" si="1" ref="N8:N16">LARGE(E8:L8,2)</f>
        <v>730</v>
      </c>
      <c r="O8" s="43">
        <f>SUM(M8:N8)</f>
        <v>1730</v>
      </c>
    </row>
    <row r="9" spans="2:15" ht="19.5" customHeight="1">
      <c r="B9" s="38">
        <v>2</v>
      </c>
      <c r="C9" s="54" t="s">
        <v>12</v>
      </c>
      <c r="D9" s="57" t="s">
        <v>13</v>
      </c>
      <c r="E9" s="4">
        <v>7</v>
      </c>
      <c r="F9" s="3">
        <v>555</v>
      </c>
      <c r="G9" s="4">
        <v>2</v>
      </c>
      <c r="H9" s="3">
        <v>860</v>
      </c>
      <c r="I9" s="119">
        <v>2</v>
      </c>
      <c r="J9" s="3">
        <v>860</v>
      </c>
      <c r="K9" s="4">
        <v>3</v>
      </c>
      <c r="L9" s="3">
        <v>730</v>
      </c>
      <c r="M9" s="4">
        <f t="shared" si="0"/>
        <v>860</v>
      </c>
      <c r="N9" s="5">
        <f t="shared" si="1"/>
        <v>860</v>
      </c>
      <c r="O9" s="43">
        <f aca="true" t="shared" si="2" ref="O9:O16">SUM(M9:N9)</f>
        <v>1720</v>
      </c>
    </row>
    <row r="10" spans="2:15" ht="19.5" customHeight="1">
      <c r="B10" s="1">
        <v>3</v>
      </c>
      <c r="C10" s="55" t="s">
        <v>21</v>
      </c>
      <c r="D10" s="56" t="s">
        <v>13</v>
      </c>
      <c r="E10" s="2"/>
      <c r="F10" s="3" t="s">
        <v>122</v>
      </c>
      <c r="G10" s="4">
        <v>1</v>
      </c>
      <c r="H10" s="3">
        <v>1000</v>
      </c>
      <c r="I10" s="4">
        <v>4</v>
      </c>
      <c r="J10" s="3">
        <v>670</v>
      </c>
      <c r="K10" s="4">
        <v>7</v>
      </c>
      <c r="L10" s="3">
        <v>555</v>
      </c>
      <c r="M10" s="4">
        <f t="shared" si="0"/>
        <v>1000</v>
      </c>
      <c r="N10" s="5">
        <f t="shared" si="1"/>
        <v>670</v>
      </c>
      <c r="O10" s="43">
        <f>SUM(M10:N10)</f>
        <v>1670</v>
      </c>
    </row>
    <row r="11" spans="2:15" ht="19.5" customHeight="1">
      <c r="B11" s="38">
        <v>4</v>
      </c>
      <c r="C11" s="54" t="s">
        <v>14</v>
      </c>
      <c r="D11" s="57" t="s">
        <v>3</v>
      </c>
      <c r="E11" s="4"/>
      <c r="F11" s="3" t="s">
        <v>122</v>
      </c>
      <c r="G11" s="4">
        <v>5</v>
      </c>
      <c r="H11" s="3">
        <v>610</v>
      </c>
      <c r="I11" s="4">
        <v>3</v>
      </c>
      <c r="J11" s="3">
        <v>730</v>
      </c>
      <c r="K11" s="4"/>
      <c r="L11" s="3"/>
      <c r="M11" s="4">
        <f t="shared" si="0"/>
        <v>730</v>
      </c>
      <c r="N11" s="5">
        <f t="shared" si="1"/>
        <v>610</v>
      </c>
      <c r="O11" s="43">
        <f>SUM(M11:N11)</f>
        <v>1340</v>
      </c>
    </row>
    <row r="12" spans="2:15" ht="19.5" customHeight="1">
      <c r="B12" s="38">
        <v>5</v>
      </c>
      <c r="C12" s="55" t="s">
        <v>19</v>
      </c>
      <c r="D12" s="56" t="s">
        <v>4</v>
      </c>
      <c r="E12" s="4">
        <v>25</v>
      </c>
      <c r="F12" s="3">
        <v>360</v>
      </c>
      <c r="G12" s="4">
        <v>4</v>
      </c>
      <c r="H12" s="3">
        <v>670</v>
      </c>
      <c r="I12" s="4">
        <v>5</v>
      </c>
      <c r="J12" s="3">
        <v>610</v>
      </c>
      <c r="K12" s="4">
        <v>7</v>
      </c>
      <c r="L12" s="3">
        <v>555</v>
      </c>
      <c r="M12" s="4">
        <f t="shared" si="0"/>
        <v>670</v>
      </c>
      <c r="N12" s="5">
        <f t="shared" si="1"/>
        <v>610</v>
      </c>
      <c r="O12" s="43">
        <f t="shared" si="2"/>
        <v>1280</v>
      </c>
    </row>
    <row r="13" spans="2:15" ht="19.5" customHeight="1">
      <c r="B13" s="38">
        <v>6</v>
      </c>
      <c r="C13" s="67" t="s">
        <v>11</v>
      </c>
      <c r="D13" s="68" t="s">
        <v>5</v>
      </c>
      <c r="E13" s="4">
        <v>37</v>
      </c>
      <c r="F13" s="3">
        <v>300</v>
      </c>
      <c r="G13" s="4">
        <v>7</v>
      </c>
      <c r="H13" s="3">
        <v>555</v>
      </c>
      <c r="I13" s="4">
        <v>5</v>
      </c>
      <c r="J13" s="3">
        <v>610</v>
      </c>
      <c r="K13" s="4">
        <v>10</v>
      </c>
      <c r="L13" s="3">
        <v>488</v>
      </c>
      <c r="M13" s="4">
        <f t="shared" si="0"/>
        <v>610</v>
      </c>
      <c r="N13" s="5">
        <f t="shared" si="1"/>
        <v>555</v>
      </c>
      <c r="O13" s="43">
        <f t="shared" si="2"/>
        <v>1165</v>
      </c>
    </row>
    <row r="14" spans="2:15" ht="19.5" customHeight="1">
      <c r="B14" s="215">
        <v>7</v>
      </c>
      <c r="C14" s="54" t="s">
        <v>23</v>
      </c>
      <c r="D14" s="51" t="s">
        <v>5</v>
      </c>
      <c r="E14" s="4">
        <v>49</v>
      </c>
      <c r="F14" s="3">
        <v>240</v>
      </c>
      <c r="G14" s="4">
        <v>5</v>
      </c>
      <c r="H14" s="3">
        <v>610</v>
      </c>
      <c r="I14" s="4">
        <v>7</v>
      </c>
      <c r="J14" s="3">
        <v>555</v>
      </c>
      <c r="K14" s="4">
        <v>10</v>
      </c>
      <c r="L14" s="3">
        <v>488</v>
      </c>
      <c r="M14" s="4">
        <f t="shared" si="0"/>
        <v>610</v>
      </c>
      <c r="N14" s="5">
        <f t="shared" si="1"/>
        <v>555</v>
      </c>
      <c r="O14" s="43">
        <f t="shared" si="2"/>
        <v>1165</v>
      </c>
    </row>
    <row r="15" spans="2:15" ht="19.5" customHeight="1">
      <c r="B15" s="216">
        <v>8</v>
      </c>
      <c r="C15" s="116" t="s">
        <v>131</v>
      </c>
      <c r="D15" s="109" t="s">
        <v>5</v>
      </c>
      <c r="E15" s="44"/>
      <c r="F15" s="88"/>
      <c r="G15" s="87"/>
      <c r="H15" s="88"/>
      <c r="I15" s="87">
        <v>7</v>
      </c>
      <c r="J15" s="88">
        <v>555</v>
      </c>
      <c r="K15" s="87">
        <v>13</v>
      </c>
      <c r="L15" s="88">
        <v>450</v>
      </c>
      <c r="M15" s="4">
        <f t="shared" si="0"/>
        <v>555</v>
      </c>
      <c r="N15" s="5">
        <f t="shared" si="1"/>
        <v>450</v>
      </c>
      <c r="O15" s="43">
        <f>SUM(M15:N15)</f>
        <v>1005</v>
      </c>
    </row>
    <row r="16" spans="2:15" ht="19.5" customHeight="1">
      <c r="B16" s="38">
        <v>9</v>
      </c>
      <c r="C16" s="54" t="s">
        <v>15</v>
      </c>
      <c r="D16" s="57" t="s">
        <v>4</v>
      </c>
      <c r="E16" s="2">
        <v>37</v>
      </c>
      <c r="F16" s="3">
        <v>300</v>
      </c>
      <c r="G16" s="4"/>
      <c r="H16" s="3" t="s">
        <v>122</v>
      </c>
      <c r="I16" s="4"/>
      <c r="J16" s="3"/>
      <c r="K16" s="4"/>
      <c r="L16" s="3"/>
      <c r="M16" s="4">
        <f t="shared" si="0"/>
        <v>300</v>
      </c>
      <c r="N16" s="5">
        <f t="shared" si="1"/>
        <v>37</v>
      </c>
      <c r="O16" s="43">
        <f t="shared" si="2"/>
        <v>337</v>
      </c>
    </row>
    <row r="17" spans="2:15" ht="19.5" customHeight="1" thickBot="1">
      <c r="B17" s="25"/>
      <c r="C17" s="89"/>
      <c r="D17" s="37"/>
      <c r="E17" s="26"/>
      <c r="F17" s="29"/>
      <c r="G17" s="26"/>
      <c r="H17" s="29"/>
      <c r="I17" s="26"/>
      <c r="J17" s="29"/>
      <c r="K17" s="26"/>
      <c r="L17" s="29"/>
      <c r="M17" s="26"/>
      <c r="N17" s="90"/>
      <c r="O17" s="76"/>
    </row>
    <row r="18" spans="2:13" ht="19.5" customHeight="1">
      <c r="B18" s="212"/>
      <c r="M18" s="71"/>
    </row>
    <row r="19" ht="19.5" customHeight="1">
      <c r="B19" s="212"/>
    </row>
    <row r="20" spans="2:3" ht="19.5" customHeight="1">
      <c r="B20" s="213"/>
      <c r="C20" s="217"/>
    </row>
    <row r="21" spans="2:3" ht="19.5" customHeight="1">
      <c r="B21" s="213"/>
      <c r="C21" s="217"/>
    </row>
    <row r="22" spans="2:3" ht="19.5" customHeight="1">
      <c r="B22" s="213"/>
      <c r="C22" s="217"/>
    </row>
    <row r="23" ht="19.5" customHeight="1">
      <c r="B23" s="212"/>
    </row>
  </sheetData>
  <sheetProtection/>
  <mergeCells count="9">
    <mergeCell ref="B2:O3"/>
    <mergeCell ref="M5:O6"/>
    <mergeCell ref="G5:H6"/>
    <mergeCell ref="B5:B7"/>
    <mergeCell ref="C5:C7"/>
    <mergeCell ref="D5:D7"/>
    <mergeCell ref="E5:F6"/>
    <mergeCell ref="I5:J6"/>
    <mergeCell ref="K5:L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2017-08-09T16:52:19Z</dcterms:modified>
  <cp:category/>
  <cp:version/>
  <cp:contentType/>
  <cp:contentStatus/>
</cp:coreProperties>
</file>